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2018_Gladys\1.MININTER 2018\INDICADORES WEB\INDICADORES ENAPRES SEMESTRE MOVIL\Exceles\"/>
    </mc:Choice>
  </mc:AlternateContent>
  <bookViews>
    <workbookView xWindow="0" yWindow="0" windowWidth="28800" windowHeight="11835" tabRatio="898"/>
  </bookViews>
  <sheets>
    <sheet name="5-6" sheetId="1" r:id="rId1"/>
    <sheet name="7" sheetId="3" r:id="rId2"/>
    <sheet name="8-9" sheetId="4" r:id="rId3"/>
    <sheet name="10-11" sheetId="5" r:id="rId4"/>
    <sheet name="12-13" sheetId="6" r:id="rId5"/>
    <sheet name="14-15" sheetId="7" r:id="rId6"/>
    <sheet name="16-17" sheetId="8" r:id="rId7"/>
    <sheet name="18-19" sheetId="9" r:id="rId8"/>
    <sheet name="20-21" sheetId="10" r:id="rId9"/>
    <sheet name="22-23" sheetId="11" r:id="rId10"/>
    <sheet name="24" sheetId="12" r:id="rId11"/>
    <sheet name="25" sheetId="13" r:id="rId12"/>
    <sheet name="26" sheetId="14" r:id="rId13"/>
    <sheet name="27-28" sheetId="15" r:id="rId14"/>
    <sheet name="29-30" sheetId="16" r:id="rId15"/>
    <sheet name="32-33" sheetId="17" r:id="rId16"/>
    <sheet name="34-35" sheetId="18" r:id="rId17"/>
    <sheet name="36-37" sheetId="19" r:id="rId18"/>
    <sheet name="39-40" sheetId="20" r:id="rId19"/>
    <sheet name="41-42" sheetId="21" r:id="rId20"/>
    <sheet name="43" sheetId="22" r:id="rId21"/>
    <sheet name="45" sheetId="23" r:id="rId22"/>
    <sheet name="47-48" sheetId="24" r:id="rId23"/>
    <sheet name="49" sheetId="25" r:id="rId24"/>
    <sheet name="53" sheetId="26" r:id="rId25"/>
    <sheet name="56-57" sheetId="27" r:id="rId26"/>
    <sheet name="59" sheetId="28" r:id="rId27"/>
    <sheet name="60" sheetId="29" r:id="rId28"/>
    <sheet name="61" sheetId="30" r:id="rId29"/>
    <sheet name="63" sheetId="31" r:id="rId30"/>
    <sheet name="64" sheetId="32" r:id="rId31"/>
    <sheet name="66" sheetId="33" r:id="rId32"/>
    <sheet name="68" sheetId="34" r:id="rId33"/>
    <sheet name="69" sheetId="35" r:id="rId34"/>
    <sheet name="70" sheetId="36" r:id="rId35"/>
    <sheet name="71" sheetId="37" r:id="rId36"/>
    <sheet name="73" sheetId="38" r:id="rId37"/>
    <sheet name="74" sheetId="39" r:id="rId38"/>
    <sheet name="75" sheetId="40" r:id="rId39"/>
    <sheet name="76" sheetId="41" r:id="rId40"/>
    <sheet name="78" sheetId="42" r:id="rId41"/>
    <sheet name="80" sheetId="43" r:id="rId42"/>
    <sheet name="82" sheetId="44" r:id="rId43"/>
    <sheet name="84-85" sheetId="45" r:id="rId44"/>
    <sheet name="86" sheetId="46" r:id="rId45"/>
    <sheet name="89-90" sheetId="47" r:id="rId46"/>
    <sheet name="91" sheetId="48" r:id="rId47"/>
    <sheet name="93-94" sheetId="49" r:id="rId48"/>
    <sheet name="95" sheetId="50" r:id="rId49"/>
    <sheet name="97-98" sheetId="51" r:id="rId50"/>
    <sheet name="99" sheetId="52" r:id="rId51"/>
    <sheet name="101-102" sheetId="53" r:id="rId52"/>
    <sheet name="104" sheetId="54" r:id="rId53"/>
    <sheet name="105" sheetId="55" r:id="rId54"/>
  </sheets>
  <definedNames>
    <definedName name="_xlnm._FilterDatabase" localSheetId="53" hidden="1">'105'!$B$15:$C$15</definedName>
    <definedName name="_xlnm._FilterDatabase" localSheetId="47" hidden="1">'93-94'!$C$6:$H$32</definedName>
    <definedName name="_xlchart.v1.0" hidden="1">'105'!$B$7:$B$10</definedName>
    <definedName name="_xlchart.v1.1" hidden="1">'105'!$C$6</definedName>
    <definedName name="_xlchart.v1.2" hidden="1">'105'!$C$7:$C$10</definedName>
    <definedName name="_xlchart.v1.3" hidden="1">'105'!#REF!</definedName>
    <definedName name="_xlchart.v1.4" hidden="1">'105'!$C$15</definedName>
    <definedName name="_xlchart.v1.5" hidden="1">'105'!#REF!</definedName>
    <definedName name="_xlnm.Print_Area" localSheetId="3">'10-11'!$B$1:$AA$14</definedName>
    <definedName name="_xlnm.Print_Area" localSheetId="51">'101-102'!$B$1:$J$60</definedName>
    <definedName name="_xlnm.Print_Area" localSheetId="52">'104'!$A$1:$L$17</definedName>
    <definedName name="_xlnm.Print_Area" localSheetId="53">'105'!$A$1:$I$22</definedName>
    <definedName name="_xlnm.Print_Area" localSheetId="4">'12-13'!$B$1:$AA$16</definedName>
    <definedName name="_xlnm.Print_Area" localSheetId="5">'14-15'!$B$1:$AA$13</definedName>
    <definedName name="_xlnm.Print_Area" localSheetId="6">'16-17'!$B$1:$AA$16</definedName>
    <definedName name="_xlnm.Print_Area" localSheetId="7">'18-19'!$C$2:$F$39</definedName>
    <definedName name="_xlnm.Print_Area" localSheetId="8">'20-21'!$C$3:$F$42</definedName>
    <definedName name="_xlnm.Print_Area" localSheetId="9">'22-23'!$B$1:$F$39</definedName>
    <definedName name="_xlnm.Print_Area" localSheetId="10">'24'!$B$2:$L$21</definedName>
    <definedName name="_xlnm.Print_Area" localSheetId="11">'25'!$B$1:$AA$16</definedName>
    <definedName name="_xlnm.Print_Area" localSheetId="12">'26'!$B$2:$Z$29</definedName>
    <definedName name="_xlnm.Print_Area" localSheetId="13">'27-28'!$B$2:$AA$19</definedName>
    <definedName name="_xlnm.Print_Area" localSheetId="14">'29-30'!$B$2:$AG$16</definedName>
    <definedName name="_xlnm.Print_Area" localSheetId="15">'32-33'!$B$2:$AG$14</definedName>
    <definedName name="_xlnm.Print_Area" localSheetId="16">'34-35'!$B$3:$AG$15</definedName>
    <definedName name="_xlnm.Print_Area" localSheetId="17">'36-37'!$A$1:$Z$27</definedName>
    <definedName name="_xlnm.Print_Area" localSheetId="18">'39-40'!$B$2:$AG$15</definedName>
    <definedName name="_xlnm.Print_Area" localSheetId="19">'41-42'!$C$1:$F$37</definedName>
    <definedName name="_xlnm.Print_Area" localSheetId="20">'43'!$C$1:$G$57</definedName>
    <definedName name="_xlnm.Print_Area" localSheetId="21">'45'!$B$2:$F$27</definedName>
    <definedName name="_xlnm.Print_Area" localSheetId="22">'47-48'!$B$1:$AI$17</definedName>
    <definedName name="_xlnm.Print_Area" localSheetId="23">'49'!$B$1:$AI$17</definedName>
    <definedName name="_xlnm.Print_Area" localSheetId="24">'53'!$B$1:$AI$16</definedName>
    <definedName name="_xlnm.Print_Area" localSheetId="0">'5-6'!$B$1:$AA$23</definedName>
    <definedName name="_xlnm.Print_Area" localSheetId="25">'56-57'!$B$1:$AA$20</definedName>
    <definedName name="_xlnm.Print_Area" localSheetId="26">'59'!$A$1:$Q$41</definedName>
    <definedName name="_xlnm.Print_Area" localSheetId="27">'60'!$B$1:$AC$30</definedName>
    <definedName name="_xlnm.Print_Area" localSheetId="28">'61'!$B$1:$AD$30</definedName>
    <definedName name="_xlnm.Print_Area" localSheetId="29">'63'!$B$1:$AC$31</definedName>
    <definedName name="_xlnm.Print_Area" localSheetId="30">'64'!$B$1:$AC$31</definedName>
    <definedName name="_xlnm.Print_Area" localSheetId="31">'66'!$B$1:$AC$29</definedName>
    <definedName name="_xlnm.Print_Area" localSheetId="32">'68'!$A$1:$Z$19</definedName>
    <definedName name="_xlnm.Print_Area" localSheetId="33">'69'!$A$1:$Z$18</definedName>
    <definedName name="_xlnm.Print_Area" localSheetId="1">'7'!$B$1:$I$22</definedName>
    <definedName name="_xlnm.Print_Area" localSheetId="34">'70'!$A$1:$Z$19</definedName>
    <definedName name="_xlnm.Print_Area" localSheetId="35">'71'!$A$1:$Z$21</definedName>
    <definedName name="_xlnm.Print_Area" localSheetId="36">'73'!$A$1:$Z$17</definedName>
    <definedName name="_xlnm.Print_Area" localSheetId="37">'74'!$A$1:$Z$16</definedName>
    <definedName name="_xlnm.Print_Area" localSheetId="38">'75'!$A$1:$Z$16</definedName>
    <definedName name="_xlnm.Print_Area" localSheetId="39">'76'!$A$1:$Z$19</definedName>
    <definedName name="_xlnm.Print_Area" localSheetId="40">'78'!$B$1:$AD$30</definedName>
    <definedName name="_xlnm.Print_Area" localSheetId="41">'80'!$B$1:$AD$26</definedName>
    <definedName name="_xlnm.Print_Area" localSheetId="42">'82'!$B$1:$AD$24</definedName>
    <definedName name="_xlnm.Print_Area" localSheetId="43">'84-85'!$A$1:$H$42</definedName>
    <definedName name="_xlnm.Print_Area" localSheetId="44">'86'!$A$1:$P$22</definedName>
    <definedName name="_xlnm.Print_Area" localSheetId="2">'8-9'!$B$2:$K$40</definedName>
    <definedName name="_xlnm.Print_Area" localSheetId="45">'89-90'!$B$1:$I$46</definedName>
    <definedName name="_xlnm.Print_Area" localSheetId="46">'91'!$A$1:$K$24</definedName>
    <definedName name="_xlnm.Print_Area" localSheetId="47">'93-94'!$B$1:$I$46</definedName>
    <definedName name="_xlnm.Print_Area" localSheetId="48">'95'!$A$1:$M$24</definedName>
    <definedName name="_xlnm.Print_Area" localSheetId="49">'97-98'!$B$1:$G$42</definedName>
    <definedName name="_xlnm.Print_Area" localSheetId="50">'99'!$A$1:$L$25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9" l="1"/>
  <c r="I21" i="9"/>
  <c r="I20" i="9"/>
  <c r="F22" i="9"/>
  <c r="F21" i="9"/>
  <c r="F20" i="9"/>
  <c r="L7" i="52" l="1"/>
  <c r="L8" i="52"/>
  <c r="L9" i="52"/>
  <c r="L10" i="52"/>
  <c r="L6" i="52"/>
  <c r="K7" i="51"/>
  <c r="K8" i="51"/>
  <c r="K9" i="51"/>
  <c r="K10" i="51"/>
  <c r="K11" i="51"/>
  <c r="K12" i="51"/>
  <c r="K13" i="51"/>
  <c r="K14" i="51"/>
  <c r="K15" i="51"/>
  <c r="K16" i="51"/>
  <c r="K17" i="51"/>
  <c r="K18" i="51"/>
  <c r="K19" i="51"/>
  <c r="K20" i="51"/>
  <c r="K21" i="51"/>
  <c r="K22" i="51"/>
  <c r="K23" i="51"/>
  <c r="K24" i="51"/>
  <c r="K25" i="51"/>
  <c r="K26" i="51"/>
  <c r="K27" i="51"/>
  <c r="K28" i="51"/>
  <c r="K29" i="51"/>
  <c r="K30" i="51"/>
  <c r="K31" i="51"/>
  <c r="K32" i="51"/>
  <c r="K6" i="51"/>
  <c r="L8" i="50"/>
  <c r="L9" i="50"/>
  <c r="L10" i="50"/>
  <c r="L11" i="50"/>
  <c r="L7" i="50"/>
  <c r="M7" i="49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27" i="49"/>
  <c r="M28" i="49"/>
  <c r="M29" i="49"/>
  <c r="M30" i="49"/>
  <c r="M31" i="49"/>
  <c r="M32" i="49"/>
  <c r="M6" i="49"/>
  <c r="M8" i="48"/>
  <c r="M9" i="48"/>
  <c r="M10" i="48"/>
  <c r="M11" i="48"/>
  <c r="M7" i="48"/>
  <c r="M8" i="47"/>
  <c r="M9" i="47"/>
  <c r="M10" i="47"/>
  <c r="M11" i="47"/>
  <c r="M12" i="47"/>
  <c r="M13" i="47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M27" i="47"/>
  <c r="M28" i="47"/>
  <c r="M29" i="47"/>
  <c r="M30" i="47"/>
  <c r="M31" i="47"/>
  <c r="M32" i="47"/>
  <c r="M33" i="47"/>
  <c r="M7" i="47"/>
  <c r="L9" i="46"/>
  <c r="L10" i="46"/>
  <c r="L11" i="46"/>
  <c r="L12" i="46"/>
  <c r="L8" i="46"/>
  <c r="L7" i="45"/>
  <c r="L8" i="45"/>
  <c r="L9" i="45"/>
  <c r="L10" i="45"/>
  <c r="L11" i="45"/>
  <c r="L12" i="45"/>
  <c r="L13" i="45"/>
  <c r="L14" i="45"/>
  <c r="L15" i="45"/>
  <c r="L16" i="45"/>
  <c r="L17" i="45"/>
  <c r="L18" i="45"/>
  <c r="L19" i="45"/>
  <c r="L20" i="45"/>
  <c r="L21" i="45"/>
  <c r="L22" i="45"/>
  <c r="L23" i="45"/>
  <c r="L24" i="45"/>
  <c r="L25" i="45"/>
  <c r="L26" i="45"/>
  <c r="L27" i="45"/>
  <c r="L28" i="45"/>
  <c r="L29" i="45"/>
  <c r="L30" i="45"/>
  <c r="L31" i="45"/>
  <c r="L32" i="45"/>
  <c r="L6" i="45"/>
  <c r="I9" i="22" l="1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8" i="22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7" i="21"/>
  <c r="E13" i="12"/>
  <c r="F13" i="12"/>
  <c r="G13" i="12"/>
  <c r="H13" i="12"/>
  <c r="D13" i="12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6" i="11"/>
  <c r="F36" i="10"/>
  <c r="F37" i="10"/>
  <c r="F38" i="10"/>
  <c r="F39" i="10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3" i="9"/>
  <c r="I24" i="9"/>
  <c r="I25" i="9"/>
  <c r="I26" i="9"/>
  <c r="I27" i="9"/>
  <c r="I28" i="9"/>
  <c r="I29" i="9"/>
  <c r="I30" i="9"/>
  <c r="I31" i="9"/>
  <c r="I32" i="9"/>
  <c r="I6" i="9"/>
  <c r="G42" i="53" l="1"/>
  <c r="G6" i="52" l="1"/>
  <c r="G7" i="52"/>
  <c r="G8" i="52"/>
  <c r="G9" i="52"/>
  <c r="G10" i="52"/>
  <c r="F31" i="51"/>
  <c r="F26" i="51"/>
  <c r="F9" i="51"/>
  <c r="F21" i="51"/>
  <c r="F20" i="51"/>
  <c r="F25" i="51"/>
  <c r="F19" i="51"/>
  <c r="F6" i="51"/>
  <c r="F30" i="51"/>
  <c r="F11" i="51"/>
  <c r="F32" i="51"/>
  <c r="F8" i="51"/>
  <c r="F24" i="51"/>
  <c r="F27" i="51"/>
  <c r="F14" i="51"/>
  <c r="F22" i="51"/>
  <c r="F12" i="51"/>
  <c r="F15" i="51"/>
  <c r="F28" i="51"/>
  <c r="F18" i="51"/>
  <c r="F17" i="51"/>
  <c r="F7" i="51"/>
  <c r="F10" i="51"/>
  <c r="F23" i="51"/>
  <c r="F13" i="51"/>
  <c r="F16" i="51"/>
  <c r="F29" i="51"/>
  <c r="G7" i="50"/>
  <c r="G8" i="50"/>
  <c r="G9" i="50"/>
  <c r="G10" i="50"/>
  <c r="G11" i="50"/>
  <c r="H31" i="49"/>
  <c r="H26" i="49"/>
  <c r="H9" i="49"/>
  <c r="H19" i="49"/>
  <c r="H20" i="49"/>
  <c r="H14" i="49"/>
  <c r="H32" i="49"/>
  <c r="H11" i="49"/>
  <c r="H18" i="49"/>
  <c r="H30" i="49"/>
  <c r="H16" i="49"/>
  <c r="H17" i="49"/>
  <c r="H24" i="49"/>
  <c r="H25" i="49"/>
  <c r="H21" i="49"/>
  <c r="H22" i="49"/>
  <c r="H6" i="49"/>
  <c r="H7" i="49"/>
  <c r="H13" i="49"/>
  <c r="H23" i="49"/>
  <c r="H10" i="49"/>
  <c r="H27" i="49"/>
  <c r="H8" i="49"/>
  <c r="H28" i="49"/>
  <c r="H12" i="49"/>
  <c r="H15" i="49"/>
  <c r="H29" i="49"/>
  <c r="G7" i="48"/>
  <c r="G8" i="48"/>
  <c r="G9" i="48"/>
  <c r="G10" i="48"/>
  <c r="G11" i="48"/>
  <c r="H32" i="47"/>
  <c r="H9" i="47"/>
  <c r="H19" i="47"/>
  <c r="H31" i="47"/>
  <c r="H21" i="47"/>
  <c r="H16" i="47"/>
  <c r="H22" i="47"/>
  <c r="H27" i="47"/>
  <c r="H8" i="47"/>
  <c r="H20" i="47"/>
  <c r="H12" i="47"/>
  <c r="H7" i="47"/>
  <c r="H15" i="47"/>
  <c r="H14" i="47"/>
  <c r="H17" i="47"/>
  <c r="H33" i="47"/>
  <c r="H10" i="47"/>
  <c r="H25" i="47"/>
  <c r="H23" i="47"/>
  <c r="H24" i="47"/>
  <c r="H26" i="47"/>
  <c r="H11" i="47"/>
  <c r="H29" i="47"/>
  <c r="H28" i="47"/>
  <c r="H18" i="47"/>
  <c r="H13" i="47"/>
  <c r="H30" i="47"/>
  <c r="G8" i="46"/>
  <c r="G9" i="46"/>
  <c r="G10" i="46"/>
  <c r="G11" i="46"/>
  <c r="G12" i="46"/>
  <c r="G12" i="45"/>
  <c r="G16" i="45"/>
  <c r="G15" i="45"/>
  <c r="G11" i="45"/>
  <c r="G22" i="45"/>
  <c r="G14" i="45"/>
  <c r="G24" i="45"/>
  <c r="G13" i="45"/>
  <c r="G10" i="45"/>
  <c r="G29" i="45"/>
  <c r="G30" i="45"/>
  <c r="G18" i="45"/>
  <c r="G7" i="45"/>
  <c r="G26" i="45"/>
  <c r="G19" i="45"/>
  <c r="G23" i="45"/>
  <c r="G25" i="45"/>
  <c r="G17" i="45"/>
  <c r="G6" i="45"/>
  <c r="G9" i="45"/>
  <c r="G28" i="45"/>
  <c r="G20" i="45"/>
  <c r="G32" i="45"/>
  <c r="G31" i="45"/>
  <c r="G21" i="45"/>
  <c r="G8" i="45"/>
  <c r="G27" i="45"/>
  <c r="F15" i="22" l="1"/>
  <c r="F39" i="22"/>
  <c r="F8" i="22"/>
  <c r="F29" i="22"/>
  <c r="F30" i="22"/>
  <c r="F10" i="22"/>
  <c r="F21" i="22"/>
  <c r="F31" i="22"/>
  <c r="F20" i="22"/>
  <c r="F19" i="22"/>
  <c r="F22" i="22"/>
  <c r="F13" i="22"/>
  <c r="F37" i="22"/>
  <c r="F33" i="22"/>
  <c r="F32" i="22"/>
  <c r="F38" i="22"/>
  <c r="F11" i="22"/>
  <c r="F12" i="22"/>
  <c r="F26" i="22"/>
  <c r="F23" i="22"/>
  <c r="F25" i="22"/>
  <c r="F35" i="22"/>
  <c r="F24" i="22"/>
  <c r="F28" i="22"/>
  <c r="F36" i="22"/>
  <c r="F18" i="22"/>
  <c r="F27" i="22"/>
  <c r="F34" i="22"/>
  <c r="F16" i="22"/>
  <c r="F14" i="22"/>
  <c r="F9" i="22"/>
  <c r="F17" i="22"/>
  <c r="F9" i="21" l="1"/>
  <c r="F33" i="21"/>
  <c r="F28" i="21"/>
  <c r="F25" i="21"/>
  <c r="F17" i="21"/>
  <c r="F11" i="21"/>
  <c r="F16" i="21"/>
  <c r="F7" i="21"/>
  <c r="F32" i="21"/>
  <c r="F23" i="21"/>
  <c r="F10" i="21"/>
  <c r="F8" i="21"/>
  <c r="F27" i="21"/>
  <c r="F30" i="21"/>
  <c r="F21" i="21"/>
  <c r="H10" i="12" l="1"/>
  <c r="G10" i="12"/>
  <c r="F10" i="12"/>
  <c r="E10" i="12"/>
  <c r="D10" i="12"/>
  <c r="F34" i="10" l="1"/>
  <c r="F35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15" i="9" l="1"/>
  <c r="F6" i="9"/>
  <c r="F27" i="9"/>
  <c r="F29" i="9"/>
  <c r="F14" i="9"/>
  <c r="F31" i="9"/>
  <c r="F17" i="9"/>
  <c r="F28" i="9"/>
  <c r="F25" i="9"/>
  <c r="F32" i="9"/>
  <c r="F18" i="9"/>
  <c r="F12" i="9"/>
  <c r="F13" i="9"/>
  <c r="F16" i="9"/>
  <c r="F24" i="9"/>
  <c r="F7" i="9"/>
  <c r="F30" i="9"/>
  <c r="F11" i="9"/>
  <c r="F9" i="9"/>
  <c r="F26" i="9"/>
  <c r="F23" i="9"/>
  <c r="F8" i="9"/>
  <c r="F10" i="9"/>
  <c r="F19" i="9"/>
</calcChain>
</file>

<file path=xl/sharedStrings.xml><?xml version="1.0" encoding="utf-8"?>
<sst xmlns="http://schemas.openxmlformats.org/spreadsheetml/2006/main" count="2481" uniqueCount="414">
  <si>
    <t>Nacional Urbano</t>
  </si>
  <si>
    <t>Lima Metropolitana</t>
  </si>
  <si>
    <t>Centros Poblados Urbanos entre 2 mil y menos de 20 mil habitantes</t>
  </si>
  <si>
    <t>Ene17 - Jun17</t>
  </si>
  <si>
    <t>Feb17 - Jul17</t>
  </si>
  <si>
    <t>Mar17 - Ago17</t>
  </si>
  <si>
    <t>Abr17 - Sep17</t>
  </si>
  <si>
    <t>May17 - Oct17</t>
  </si>
  <si>
    <t>Jun17 - Nov17</t>
  </si>
  <si>
    <t>Jul17 - Dic17</t>
  </si>
  <si>
    <t>Ago17 - Ene18</t>
  </si>
  <si>
    <t>Sep17 - Feb18</t>
  </si>
  <si>
    <t>Oct17 - Mar18</t>
  </si>
  <si>
    <t>Nov17 - Abr18</t>
  </si>
  <si>
    <t>Dic17 - May18</t>
  </si>
  <si>
    <t>Ene18 - Jun18</t>
  </si>
  <si>
    <t>Feb18 - Jul18</t>
  </si>
  <si>
    <t>Mar18 - Ago18</t>
  </si>
  <si>
    <t>Abr18 - Sep18</t>
  </si>
  <si>
    <t>May18 - Oct18</t>
  </si>
  <si>
    <t>Jun18 - Nov18</t>
  </si>
  <si>
    <t>Jul18 - Dic18</t>
  </si>
  <si>
    <t>Ago18 - Ene19</t>
  </si>
  <si>
    <t>Sep18 - Feb19</t>
  </si>
  <si>
    <t>Oct18 - Mar19</t>
  </si>
  <si>
    <t>Nov18 - Abr19</t>
  </si>
  <si>
    <t>Dic18 - May19</t>
  </si>
  <si>
    <t>Ene19 - Jun19</t>
  </si>
  <si>
    <t>Ciudades de 20 mil habitantes</t>
  </si>
  <si>
    <t>No fue víctima</t>
  </si>
  <si>
    <t>Fue víctima</t>
  </si>
  <si>
    <t>15 a 29 años</t>
  </si>
  <si>
    <t>Mujer</t>
  </si>
  <si>
    <t>Hombre</t>
  </si>
  <si>
    <t>30 a 44 años</t>
  </si>
  <si>
    <t>45 a 64 años</t>
  </si>
  <si>
    <t>Sin nivel</t>
  </si>
  <si>
    <t>Secundaria</t>
  </si>
  <si>
    <t>Superior</t>
  </si>
  <si>
    <t>Postgrado</t>
  </si>
  <si>
    <t>Estrato A</t>
  </si>
  <si>
    <t>Estrato B</t>
  </si>
  <si>
    <t>Estrato C</t>
  </si>
  <si>
    <t>Estrato D</t>
  </si>
  <si>
    <t>Estrato E</t>
  </si>
  <si>
    <t>De 65 a más años</t>
  </si>
  <si>
    <t>Población de 15 a más años de edad, víctima por tipo de hecho delictivo, según ámbito de estudio</t>
  </si>
  <si>
    <t>Robo de dinero, cartera, celular</t>
  </si>
  <si>
    <t>Intento de robo de dinero, cartera, celular</t>
  </si>
  <si>
    <t>Estafa</t>
  </si>
  <si>
    <t>Amenazas e intimidaciones</t>
  </si>
  <si>
    <t>Robo de negocio</t>
  </si>
  <si>
    <t>Secuestro y extorsión</t>
  </si>
  <si>
    <t>a/ 0.4%</t>
  </si>
  <si>
    <t>a/ 1.3%</t>
  </si>
  <si>
    <t>Otro</t>
  </si>
  <si>
    <t>a/ 1.5%</t>
  </si>
  <si>
    <t>a/ 2.5%</t>
  </si>
  <si>
    <t>a/ 1.7%</t>
  </si>
  <si>
    <t>a/ 0.6%</t>
  </si>
  <si>
    <t>a/ 3.0%</t>
  </si>
  <si>
    <t>a/ 0.9%</t>
  </si>
  <si>
    <t>a/ 1.6%</t>
  </si>
  <si>
    <t>Tasa (*)</t>
  </si>
  <si>
    <t>%</t>
  </si>
  <si>
    <t>En los últimos doce meses usted ha sido víctima de…</t>
  </si>
  <si>
    <t>EN LOS ÚLTIMOS DOCE MESES, ¿USTED HA SIDO VÍCTIMA DE: ......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</si>
  <si>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</si>
  <si>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</si>
  <si>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</si>
  <si>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</si>
  <si>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</si>
  <si>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</si>
  <si>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</si>
  <si>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</si>
  <si>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</si>
  <si>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</si>
  <si>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</si>
  <si>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</si>
  <si>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</si>
  <si>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</si>
  <si>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</si>
  <si>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</si>
  <si>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</si>
  <si>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</si>
  <si>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</si>
  <si>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</si>
  <si>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</si>
  <si>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</si>
  <si>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</si>
  <si>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</si>
  <si>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Variación en puntos porcentuales</t>
  </si>
  <si>
    <t>Enero - Junio 2019</t>
  </si>
  <si>
    <t>Enero - Junio 2018</t>
  </si>
  <si>
    <t>POBLACIÓN DE 15 Y MAS AÑOS DE EDAD, VÍCTIMA DE ALGÚN HECHO DELICTIVO SEGÚN DEPARTAMENTO
2018 - 2019</t>
  </si>
  <si>
    <t>Abancay</t>
  </si>
  <si>
    <t>Chiclayo</t>
  </si>
  <si>
    <t>Chimbote</t>
  </si>
  <si>
    <t>Huancayo</t>
  </si>
  <si>
    <t>Huaraz</t>
  </si>
  <si>
    <t>Iquitos</t>
  </si>
  <si>
    <t>Juliaca</t>
  </si>
  <si>
    <t>Moyobamba</t>
  </si>
  <si>
    <t>Pucallpa</t>
  </si>
  <si>
    <t>Puerto Maldonado</t>
  </si>
  <si>
    <t>Tarapoto</t>
  </si>
  <si>
    <t>Trujillo</t>
  </si>
  <si>
    <t>DEPARTAMENTO</t>
  </si>
  <si>
    <t>ENERO - JUNIO 2018</t>
  </si>
  <si>
    <t>ENERO - JUNIO 2019</t>
  </si>
  <si>
    <t>PROVINCIA CONSTITUCIONAL DEL CALLAO</t>
  </si>
  <si>
    <t>LIMA NORTE 4/</t>
  </si>
  <si>
    <t>LIMA CENTRO 1/</t>
  </si>
  <si>
    <t>LIMA SUR 2/</t>
  </si>
  <si>
    <t>LIMA ESTE 3/</t>
  </si>
  <si>
    <t>Robo de vehiculo 1/</t>
  </si>
  <si>
    <t>Maltrato y ofensa sexual 2/</t>
  </si>
  <si>
    <t>Es una pérdida de tiempo</t>
  </si>
  <si>
    <t>Desconoce al delincuente</t>
  </si>
  <si>
    <t>Delito de poca importancia</t>
  </si>
  <si>
    <t>Desconfía de la Policía</t>
  </si>
  <si>
    <t>No se consumó el hecho</t>
  </si>
  <si>
    <t>Por miedo a represalias del agresor/a</t>
  </si>
  <si>
    <t>No</t>
  </si>
  <si>
    <t>Sí</t>
  </si>
  <si>
    <t>NACIONAL URBANO</t>
  </si>
  <si>
    <t>CIUDADES DE 20 MIL A MÁS HABITANTES</t>
  </si>
  <si>
    <t>LIMA METROPOLITANA</t>
  </si>
  <si>
    <t>CENTROS POBLADOS URBANOS ENTRE 2 MIL Y 20 MIL HABITANTES</t>
  </si>
  <si>
    <t>ROBO EN LA VIVIENDA</t>
  </si>
  <si>
    <t>Vivienda No afectada</t>
  </si>
  <si>
    <t>Vivienda Afectada</t>
  </si>
  <si>
    <t>INTENTO DE ROBO EN LA VIVIENDA</t>
  </si>
  <si>
    <t>Instalación de rejas sin vigilante</t>
  </si>
  <si>
    <t>Instalación de tranquera sin vigilante</t>
  </si>
  <si>
    <t>Junta vecinal con fines de velar por la seguridad</t>
  </si>
  <si>
    <t>Ronda campesina urbana vecinal</t>
  </si>
  <si>
    <t>Sistema de alarma comunitaria</t>
  </si>
  <si>
    <t>Sistema de control de acceso a personas ajenas al lugar</t>
  </si>
  <si>
    <t>Sistema de vigilancia a través de videocámaras</t>
  </si>
  <si>
    <t>Vigilante particular</t>
  </si>
  <si>
    <t>Otra 1/</t>
  </si>
  <si>
    <t>Sin percepción de inseguridad</t>
  </si>
  <si>
    <t>Con percepción de inseguridad</t>
  </si>
  <si>
    <t>Región Lima 1/</t>
  </si>
  <si>
    <t>Lima</t>
  </si>
  <si>
    <t>Provincia de Lima 2/</t>
  </si>
  <si>
    <t>Paco</t>
  </si>
  <si>
    <t>Ene-Jun 18</t>
  </si>
  <si>
    <t>Ene- Jun 19</t>
  </si>
  <si>
    <t>Varación en puntos porcentuales (Ene - Jun 19/ Ene - Jun 18)</t>
  </si>
  <si>
    <t>Lima Norte 5/</t>
  </si>
  <si>
    <t>Lima Sur 3/</t>
  </si>
  <si>
    <t>Lima 1/</t>
  </si>
  <si>
    <t>Lima Centro 2/</t>
  </si>
  <si>
    <t>Lima Este 4/</t>
  </si>
  <si>
    <t>Chachapoyas</t>
  </si>
  <si>
    <t>Ciudades de 20 mil a más habitantes</t>
  </si>
  <si>
    <t>Centros Poblados Urbanos entre 2 mil y menos de 20 mil hab.</t>
  </si>
  <si>
    <t>Robo de vivienda</t>
  </si>
  <si>
    <t>Robo de vehpiculo 1/</t>
  </si>
  <si>
    <t>Extorsión</t>
  </si>
  <si>
    <t>Secuestro</t>
  </si>
  <si>
    <t>Otro 3/</t>
  </si>
  <si>
    <t>Ene 17 - Jun 17</t>
  </si>
  <si>
    <t>Feb 17 - Jul 17</t>
  </si>
  <si>
    <t>Mar 17 - Ago 17</t>
  </si>
  <si>
    <t>Abr 17 - Sep 17</t>
  </si>
  <si>
    <t>May 17 - Oct 17</t>
  </si>
  <si>
    <t>Jun 17 - Nov 17</t>
  </si>
  <si>
    <t>Jul 17 - Dic 17</t>
  </si>
  <si>
    <t>Ago 17 - Ene 18</t>
  </si>
  <si>
    <t>Sep 17 - Feb 18</t>
  </si>
  <si>
    <t>Oct 17 - Mar 18</t>
  </si>
  <si>
    <t>Nov 17 - Abr 18</t>
  </si>
  <si>
    <t>Dic 17 - May 18</t>
  </si>
  <si>
    <t>Ene 18 - Jun 18</t>
  </si>
  <si>
    <t>Feb 18 - Jul 18</t>
  </si>
  <si>
    <t>Mar 18 - Ago 18</t>
  </si>
  <si>
    <t>Abr 18 - Sep 18</t>
  </si>
  <si>
    <t>May 18 - Oct 18</t>
  </si>
  <si>
    <t>Jun 18 - Nov 18</t>
  </si>
  <si>
    <t>Jul 18 - Dic 18</t>
  </si>
  <si>
    <t>Ago 18 - Ene 19</t>
  </si>
  <si>
    <t>Sep 18 - Feb 19</t>
  </si>
  <si>
    <t>Oct 18 - Mar 19</t>
  </si>
  <si>
    <t>Nov 18 - Abr 19</t>
  </si>
  <si>
    <t>Dic 18 - May 19</t>
  </si>
  <si>
    <t>Ene 19 - Jun 19</t>
  </si>
  <si>
    <t>Ciudades de 20 mil a más hab.</t>
  </si>
  <si>
    <t>Centros Poblados Urbanos entre 2 mil  y menos de 20 mil hab.</t>
  </si>
  <si>
    <t>Tipo de vigilancia</t>
  </si>
  <si>
    <t>Serenazgo</t>
  </si>
  <si>
    <t>PNP</t>
  </si>
  <si>
    <t>Patrullaje Integrado</t>
  </si>
  <si>
    <t>Calificación del Servicio</t>
  </si>
  <si>
    <t>Buena</t>
  </si>
  <si>
    <t>Mala</t>
  </si>
  <si>
    <t>Muy buena</t>
  </si>
  <si>
    <t>Muy mala</t>
  </si>
  <si>
    <t>No Sabe</t>
  </si>
  <si>
    <t>No satisfecho</t>
  </si>
  <si>
    <t>Satisfecho</t>
  </si>
  <si>
    <t>Ene 17-Jun 17</t>
  </si>
  <si>
    <t>Feb 17-Jul 17</t>
  </si>
  <si>
    <t>Mar 17-Ago 17</t>
  </si>
  <si>
    <t>Abr 17-Sep 17</t>
  </si>
  <si>
    <t>May 17-Oct 17</t>
  </si>
  <si>
    <t>Jun 17-Nov 17</t>
  </si>
  <si>
    <t>Jul 17-Dic 17</t>
  </si>
  <si>
    <t>Ago 17-Ene 18</t>
  </si>
  <si>
    <t>Sep 17-Feb 18</t>
  </si>
  <si>
    <t>Oct 17-Mar 18</t>
  </si>
  <si>
    <t>Nov 17-Abr 18</t>
  </si>
  <si>
    <t>Dic 18-May 18</t>
  </si>
  <si>
    <t>Ene 18-Jun 18</t>
  </si>
  <si>
    <t>Feb 18-Jul 18</t>
  </si>
  <si>
    <t>Mar 18-Ago 18</t>
  </si>
  <si>
    <t>Abr 18-Sep 18</t>
  </si>
  <si>
    <t>May 18-Oct 18</t>
  </si>
  <si>
    <t>Jun 18-Nov 18</t>
  </si>
  <si>
    <t>Jul 18-Dic 18</t>
  </si>
  <si>
    <t>Ago 18-Ene 19</t>
  </si>
  <si>
    <t>Sep 18-Feb 19</t>
  </si>
  <si>
    <t>Oct 18-Mar 19</t>
  </si>
  <si>
    <t>Nov 18-Abr 19</t>
  </si>
  <si>
    <t>Dic 18-May 19</t>
  </si>
  <si>
    <t>Ene 19-Jun 19</t>
  </si>
  <si>
    <t>(Tasa por cada 100 habitantes)</t>
  </si>
  <si>
    <t>Robo de vehículo 1/</t>
  </si>
  <si>
    <t>AMAZONAS</t>
  </si>
  <si>
    <t>a/</t>
  </si>
  <si>
    <t>ÁNCASH</t>
  </si>
  <si>
    <t>ÁNCAS</t>
  </si>
  <si>
    <t>APURÍMAC</t>
  </si>
  <si>
    <t>AREQUIPA</t>
  </si>
  <si>
    <t>AYACUCHO</t>
  </si>
  <si>
    <t>CAJAMARCA</t>
  </si>
  <si>
    <t>CUSCO</t>
  </si>
  <si>
    <t>HUÁBUCO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</si>
  <si>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</si>
  <si>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</si>
  <si>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</si>
  <si>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</si>
  <si>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</si>
  <si>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</si>
  <si>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</si>
  <si>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</si>
  <si>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</si>
  <si>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</si>
  <si>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</si>
  <si>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</si>
  <si>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PROV. CONST. DEL CALLAO</t>
  </si>
  <si>
    <t>PROV.CONST. DEL CALLAO</t>
  </si>
  <si>
    <t>PUNO</t>
  </si>
  <si>
    <t>SAN MARTÍN</t>
  </si>
  <si>
    <t>TACNA</t>
  </si>
  <si>
    <t>TUMBES</t>
  </si>
  <si>
    <t>UCAYALI</t>
  </si>
  <si>
    <t>En los últimos 12 meses ¿ud. Ha sido víctima de robo de dinero, cartera, celular?</t>
  </si>
  <si>
    <t>¿ud. Denunció el robo de dinero, cartera, celular?</t>
  </si>
  <si>
    <t>¿CUÁL FUE EL PRINCIPAL MOTIVO EL QUE NO REALIZÓ LA DENUNCIA?</t>
  </si>
  <si>
    <t>No denunció</t>
  </si>
  <si>
    <t>Si denunció</t>
  </si>
  <si>
    <t>Por medio a represalias del agresor/a</t>
  </si>
  <si>
    <t>Otro 1/</t>
  </si>
  <si>
    <t>Sí denunció</t>
  </si>
  <si>
    <t>POBLACIÓN VÍCTIMA DE ROBO DE DINERO, CARTERA Y CELULAR Y DENUNCIA DEL HECHO, A NIVEL NACIONAL URBANO</t>
  </si>
  <si>
    <t>POBLACIÓN VÍCTIMA DE ROBO DE VEHÍCULOS AUTOMOTOR, AUTOPARTES, MOTOTAXI, MOTOCICLETA Y BICICLETA Y DENUNCIA DEL HECHO, A NIVEL NACIONAL URBANO</t>
  </si>
  <si>
    <t>En los últimos 12 meses ¿ud. Ha sido víctima de robo de vehículo automotor, autopartes, mototaxi, motocicleta y bicicleta?</t>
  </si>
  <si>
    <t>¿ud. Denunció el robo de de vehículo automotor, autopartes, mototaxi, motocicleta y bicicleta?</t>
  </si>
  <si>
    <t>POBLACIÓN VÍCTIMA DE ROBO DE VEHÍCULOS AUTOMOTOR, AUTOPARTES, MOTOTAXI, MOTOCICLETA Y BICICLETA Y DENUNCIA DEL HECHO, A NIVEL DE CIUDADES DE 20 MIL A MÁS HABITANTES</t>
  </si>
  <si>
    <t>¿ud. Denunció el robo de vehículo automotor, autopartes, mototaxi, motocicleta y bicicleta?</t>
  </si>
  <si>
    <t>POBLACIÓN VÍCTIMA DE ROBO DE DIENRO, CARTERA Y DENUNCIA DEL HECHO, A NIVEL DE CIUDADES DE 20 MIL A MÁS HABITANTES</t>
  </si>
  <si>
    <t>¿ud. Denunció el robo de dienro, cartera, celular?</t>
  </si>
  <si>
    <t>POBLACIÓN VÍCTIMA DE ROBO DE DIENRO, CARTERA Y DENUNCIA DEL HECHO, A NIVEL DE CENTROS POBLADOS ENTRE 2 MIL Y MENOS DE 20 MIL A MÁS HABITANTES</t>
  </si>
  <si>
    <t>MOTIVO DE NO DENUNCIA</t>
  </si>
  <si>
    <t>Denunció?</t>
  </si>
  <si>
    <t>No fue victima</t>
  </si>
  <si>
    <t>Fue victima</t>
  </si>
  <si>
    <t>Estrato E más bajo</t>
  </si>
  <si>
    <t>Estrato A más alto</t>
  </si>
  <si>
    <t>De 65 y más años</t>
  </si>
  <si>
    <t>¿Cuáles fueron los motivos por los que no realizó la denuncia?</t>
  </si>
  <si>
    <t>¿Ud. Denunció el intento de robo en la vivienda?</t>
  </si>
  <si>
    <t>¿Ud. Denunció el robo en la vivienda?</t>
  </si>
  <si>
    <t>Víctima de intento de robo en la vivienda</t>
  </si>
  <si>
    <t>Víctima de robo en la vivienda</t>
  </si>
  <si>
    <t>En los últimos doce meses ¿han sido victimas de intento de robo en la vivienda?</t>
  </si>
  <si>
    <t>En los últimos doce meses ¿han sido victimas de robo en la vivienda?</t>
  </si>
  <si>
    <t>(Porcentaje)</t>
  </si>
  <si>
    <t>ÁMBITO NACIONAL URBANO</t>
  </si>
  <si>
    <t>CENTROS POBLADOS URBANOS ENTRE 2 MIL Y MENOS DE 20 MIL HABITANTES</t>
  </si>
  <si>
    <t>.12.3</t>
  </si>
  <si>
    <t>REGIÓN LIMA 1/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</si>
  <si>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</si>
  <si>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PROVINCIA DE LIMA 2/</t>
  </si>
  <si>
    <t>ÁNCAH</t>
  </si>
  <si>
    <t>Variación en puntos porcentual</t>
  </si>
  <si>
    <t>POBLACIÓN DE 15 Y MÁS AÑOS DE EDAD, VÍCTIMA DE MÁS DE UN HECHO DELICTIVO, SEGÚN DEPARTAMENTO</t>
  </si>
  <si>
    <t>LIMA CENTRO</t>
  </si>
  <si>
    <t>(Tasa por cada 100 habitantes de 15 y más años de edad)</t>
  </si>
  <si>
    <t>POBLACIÓN DE 15 Y MÁS AÑOS DE EDAD QUE MANIFIESTA QUE EXISTE VIGILANCIA DE LA POLICÍA NACIONAL DEL PERÚ EN SU ZONA O BARRIO, SEGÚN DEPARTEMENTO</t>
  </si>
  <si>
    <t>POBLACIÓN DE 15 Y MÁS AÑOS DE EDAD QUE MANIFIESTA QUE EXISTE VIGILANCIA DEL SERENAZGO EN SU ZONA O BARRIO, SEGÚN DEPARTEMENTO</t>
  </si>
  <si>
    <t>POBLACIÓN DE 15 Y MÁS AÑOS DE EDAD UE MANIFIESTA QUE EXISTE VIGILANCIA DEL PATRULLAJE INTEGRADO EN SU ZONA O BARRIO, SEGÚN DEPARTAMENTO</t>
  </si>
  <si>
    <t>POBLACIÓN DE 15 Y MÁS AÑOS DE EDAD QUE MANIFIESTA QUE EXISTE VIGILANCIA DEL PATRULLAJE INTEGRADO EN SU ZONA O BARRIO, SEGÚN ÁREAS INTERDISTRITALES DE LA PROVINCIA DE LIMA Y LA PROVINCIA CONSTITUCIONAL DEL CALLAO</t>
  </si>
  <si>
    <t>Evitar salir a caminar</t>
  </si>
  <si>
    <t>Evitar tomar taxis en la calle</t>
  </si>
  <si>
    <t>Evitar mucho dinero en efectivo</t>
  </si>
  <si>
    <t>Evitar salir de noche</t>
  </si>
  <si>
    <t>Si</t>
  </si>
  <si>
    <t>Evitar llegar muy tarde a casa</t>
  </si>
  <si>
    <t>Evitar contestar el celular en la calle</t>
  </si>
  <si>
    <t>¿Ha dejado o evita realizar alguna actividad para protegerse de la delincuencia?</t>
  </si>
  <si>
    <t>TASA(*)</t>
  </si>
  <si>
    <t>TIPO DE PRECAUCIÓN</t>
  </si>
  <si>
    <t>PRECAUCIONES QUE HA ADOPTADO O ACTIVIDADES QUE EVITA REALIZAR LA POBLACIÓN DE 15 Y MÁS AÑOS DE EDAD, PARA PROTEGERSE DE LA DELINCUENCIA, SEGÚN ÁMBITO DE ESTUDIO</t>
  </si>
  <si>
    <t>MEDIDAS ADOPTADAS POR LA POBLACIÓN</t>
  </si>
  <si>
    <t>Ámito Nacional Urbano: Población de 15 y más años de edad víctima de algún hecho delictivo, 2011-2019 (Porcentaje)</t>
  </si>
  <si>
    <t>Ene - Jun 2019</t>
  </si>
  <si>
    <t>Perú 2/</t>
  </si>
  <si>
    <t>Chile 3/</t>
  </si>
  <si>
    <t>México 1/</t>
  </si>
  <si>
    <t>Colombia 4/</t>
  </si>
  <si>
    <t>Percepción</t>
  </si>
  <si>
    <t>Victimización</t>
  </si>
  <si>
    <t>VICTIMIZACIÓN Y PERCEPCIÓN DE INSEGURIDAD EN PRINCIPALES PAÍSES DE AMERICA LATINA, 2018</t>
  </si>
  <si>
    <t>Feb19 - Jul19</t>
  </si>
  <si>
    <t>Feb - Jul 19</t>
  </si>
  <si>
    <t>Ene - Jun 19</t>
  </si>
  <si>
    <t>0.3 a/</t>
  </si>
  <si>
    <t>1.2% a/</t>
  </si>
  <si>
    <t>0.4 a/</t>
  </si>
  <si>
    <t>1.3% a/</t>
  </si>
  <si>
    <t>a/ 0.7</t>
  </si>
  <si>
    <t>a/ 0.5</t>
  </si>
  <si>
    <t>a/ 0.2</t>
  </si>
  <si>
    <t>a/ 0.6</t>
  </si>
  <si>
    <t>Feb - Jul 2018</t>
  </si>
  <si>
    <t>Feb - Jul 2019</t>
  </si>
  <si>
    <t>POBLACIÓN DE 15 Y MAS AÑOS DE EDAD, VÍCTIMA DE ALGÚN HECHO DELICTIVO SEGÚN CIUDADES DE 20 MIL A MÁS HABITANTES Y ÁREAS INTERDISTRITALES DE LA PROVINCIA DE LIMA
2018 - 2019</t>
  </si>
  <si>
    <t>HUANCAYO</t>
  </si>
  <si>
    <t>JULIACA</t>
  </si>
  <si>
    <t>PUERTO  MALDONADO</t>
  </si>
  <si>
    <t>IQUITOS</t>
  </si>
  <si>
    <t>TRUJILLO</t>
  </si>
  <si>
    <t>ABNACAY</t>
  </si>
  <si>
    <t>CALLAO</t>
  </si>
  <si>
    <t>HUARAZ</t>
  </si>
  <si>
    <t>HUANUCO</t>
  </si>
  <si>
    <t>MOYOBAMBA</t>
  </si>
  <si>
    <t>CHIMBOTE</t>
  </si>
  <si>
    <t>TARAPOTO</t>
  </si>
  <si>
    <t>PUCALLPA</t>
  </si>
  <si>
    <t>CHICLAYO</t>
  </si>
  <si>
    <t>CHACHAPOYAS</t>
  </si>
  <si>
    <t>JUNIN</t>
  </si>
  <si>
    <t>APURIMAC</t>
  </si>
  <si>
    <t>ANCASH</t>
  </si>
  <si>
    <t>SAN MARTIN</t>
  </si>
  <si>
    <t>Feb19 - Jul 19</t>
  </si>
  <si>
    <r>
      <t xml:space="preserve">POBLACIÓN DE 15 MÁS AÑOS DE EDAD, VÍCTIMA DE ALGÚN HECHO DELICTIVO, POR ÁMBITO DE ESTUDIO
</t>
    </r>
    <r>
      <rPr>
        <b/>
        <sz val="10"/>
        <color theme="1"/>
        <rFont val="Calibri"/>
        <family val="2"/>
        <scheme val="minor"/>
      </rPr>
      <t xml:space="preserve">Feb - Jul 2019 </t>
    </r>
  </si>
  <si>
    <r>
      <t xml:space="preserve">POBLACIÓN DE 15 MÁS AÑOS DE EDAD, VÍCTIMA DE ALGÚN HECHO DELICTIVO POR SEXO, GRUPOS DE EDAD, NIVEL EDUCATIVO Y ESTRATO SOCIODEMOGRÁFICO
</t>
    </r>
    <r>
      <rPr>
        <sz val="9"/>
        <color theme="1"/>
        <rFont val="Calibri"/>
        <family val="2"/>
        <scheme val="minor"/>
      </rPr>
      <t xml:space="preserve">Feb - Jul 2019 </t>
    </r>
  </si>
  <si>
    <r>
      <t xml:space="preserve">POBLACION VÍCTIMA POR TIPO DE HECHO DELICTIVO A NIVEL NACIONAL URBANO
</t>
    </r>
    <r>
      <rPr>
        <b/>
        <sz val="10"/>
        <color theme="1"/>
        <rFont val="Calibri"/>
        <family val="2"/>
        <scheme val="minor"/>
      </rPr>
      <t>Feb - Jul 2019 
(Tasa por cada 100 habitantes de 15 y mas años de edad)</t>
    </r>
  </si>
  <si>
    <r>
      <t xml:space="preserve">POBLACIÓN DE LAS CIUDADES DE 20 MIL A MÁS HABITANTES VÍCTIMA POR TIPO DE HECHO DELICTIVO 
</t>
    </r>
    <r>
      <rPr>
        <b/>
        <sz val="10"/>
        <color theme="1"/>
        <rFont val="Calibri"/>
        <family val="2"/>
        <scheme val="minor"/>
      </rPr>
      <t>Feb - Jul 2019 
(Tasa por cada 100 habitantes de 15 y mas años de edad)</t>
    </r>
  </si>
  <si>
    <r>
      <t xml:space="preserve">POBLACION DE CENTROS POBLADOS URBANOS ENTRE 2 MIL Y MENOS DE 20 MIL HABITANTES VÍCTIMA POR TIPO DE HECHO DELICTIVO 
</t>
    </r>
    <r>
      <rPr>
        <b/>
        <sz val="10"/>
        <color theme="1"/>
        <rFont val="Calibri"/>
        <family val="2"/>
        <scheme val="minor"/>
      </rPr>
      <t>Feb - Jul 2019 
(Tasa por cada 100 habitantes de 15 y mas años de edad)</t>
    </r>
  </si>
  <si>
    <r>
      <t xml:space="preserve">POBLACION VICTIMA DE LIMA METROPOLITANA POR TIPO DE HECHO DELICTIVO  
</t>
    </r>
    <r>
      <rPr>
        <b/>
        <sz val="10"/>
        <color theme="1"/>
        <rFont val="Calibri"/>
        <family val="2"/>
        <scheme val="minor"/>
      </rPr>
      <t>Feb - Jul 2019 
(Tasa por cada 100 habitantes de 15 y mas años de edad)</t>
    </r>
  </si>
  <si>
    <t xml:space="preserve">POBLACION DE 15 Y MÁS AÑOS DE EDAD, VICTIMA DE ROBO O INTENTO DE ROBO DE DINERO, CARTERA, CELULAR, SEGÚN ÁREAS INTERDISTRITALES DE LA PROVINCIA DE LIMA Y LA PROVINCIA CONSTITUCIONAL DEL CALLAO
Feb - Jul 2019 </t>
  </si>
  <si>
    <t xml:space="preserve">POBLACION DE 15 Y MÁS AÑOS DE EDAD, VICTIMA DE ROBO O INTENTO DE ROBO DE DINERO, CARTERA, CELULAR, SEGÚN DEPARTAMENTO
Feb - Jul 2019 </t>
  </si>
  <si>
    <r>
      <t xml:space="preserve">POBLACIÓN VÍCTIMA POR TIPO DE HECHO DELICTIVO, QUE REALIZÓ LA DENUNCIA A NIVEL NACIONAL URBANO
</t>
    </r>
    <r>
      <rPr>
        <b/>
        <sz val="10"/>
        <rFont val="Calibri"/>
        <family val="2"/>
        <scheme val="minor"/>
      </rPr>
      <t>Feb - Jul 2019 
(Porcentaje)</t>
    </r>
  </si>
  <si>
    <t xml:space="preserve">POBLACIÓN VÍCTIMA DE ALGUN HECHO DELICTIVO, SEGÚN DENUNCIA Y MOTIVO DE NO DENUNCIA
Feb - Jul 2019 </t>
  </si>
  <si>
    <r>
      <t xml:space="preserve">POBLACIÓN VÍCTIMA DE ALGÚN HECHO DELICTIVO COMETIDO CON ARMA DE FUEGO, SEGÚN AMBITO DE ESTUDIO
</t>
    </r>
    <r>
      <rPr>
        <b/>
        <sz val="12"/>
        <color theme="1"/>
        <rFont val="Calibri"/>
        <family val="2"/>
        <scheme val="minor"/>
      </rPr>
      <t>Feb - Jul 2019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
(Porcentaje)</t>
    </r>
  </si>
  <si>
    <r>
      <t xml:space="preserve">POBLACIÓN DE 15 Y MÁS AÑOS DE EDAD, VÍCTIMA DE MÁS DE UN HECHO DELICTIVO, POR ÁMBITO DE ESTUDIO
</t>
    </r>
    <r>
      <rPr>
        <b/>
        <sz val="10"/>
        <color theme="1"/>
        <rFont val="Calibri"/>
        <family val="2"/>
        <scheme val="minor"/>
      </rPr>
      <t>Feb - Jul 2019 
(Porcentaje)</t>
    </r>
  </si>
  <si>
    <r>
      <t xml:space="preserve">ROBO EN LA VIVIENDA
</t>
    </r>
    <r>
      <rPr>
        <b/>
        <sz val="10"/>
        <color theme="1"/>
        <rFont val="Calibri"/>
        <family val="2"/>
        <scheme val="minor"/>
      </rPr>
      <t>Feb - Jul 2019 
(Porcentaje)</t>
    </r>
  </si>
  <si>
    <r>
      <t xml:space="preserve">INTENTO DE ROBO EN LA VIVIENDA
</t>
    </r>
    <r>
      <rPr>
        <b/>
        <sz val="10"/>
        <color theme="1"/>
        <rFont val="Calibri"/>
        <family val="2"/>
        <scheme val="minor"/>
      </rPr>
      <t>Feb - Jul 2019 
(Porcentaje)</t>
    </r>
  </si>
  <si>
    <r>
      <t xml:space="preserve">VIVIENDAS EN CUYA ZONA O BARRIO SE HA ADOPTADO ALGUNA MEDIDA DE SEGURIDAD PARA PREVENIR LA DELINCUENCIA
</t>
    </r>
    <r>
      <rPr>
        <b/>
        <sz val="8"/>
        <color theme="1"/>
        <rFont val="Calibri"/>
        <family val="2"/>
        <scheme val="minor"/>
      </rPr>
      <t>Feb - Jul 2019 
(Porcentaje)</t>
    </r>
  </si>
  <si>
    <r>
      <t xml:space="preserve">POBLACIÓN DE 15 Y MÁS AÑOS DE EDAD CON PERCEPCIÓN DE INSEGURIDAD EN LOS PRÓXIMOS DOCE MESES
</t>
    </r>
    <r>
      <rPr>
        <b/>
        <sz val="10"/>
        <color theme="1"/>
        <rFont val="Calibri"/>
        <family val="2"/>
        <scheme val="minor"/>
      </rPr>
      <t>Feb - Jul 2019 
(Porcentaje)</t>
    </r>
  </si>
  <si>
    <r>
      <t xml:space="preserve">POBLACIÓN DE 15 Y MÁS AÑOS DE EDAD CON PERCEPCIÓN DE INSEGURIDAD EN LOS PRÓXIMOS DOCE MESES, SEGÚN DEPARTAMENTO
</t>
    </r>
    <r>
      <rPr>
        <b/>
        <sz val="8"/>
        <color theme="1"/>
        <rFont val="Calibri"/>
        <family val="2"/>
        <scheme val="minor"/>
      </rPr>
      <t>Enero - Junio 2018/ Febrero - Julio 2019 
(Porcentaje)</t>
    </r>
  </si>
  <si>
    <t xml:space="preserve">POBLACIÓN DE 15 Y MÁS AÑOS DE EDAD CON PERCEPCIÓN DE INSEGURIDAD EN LOS PRÓXIMOS DOCE MESES, SEGÚN CIUDADES DE 20 MIL A MÁS HABITANTES Y ÁREAS INTERDISTRITALES DE LA PROVINCIA DE LIMA 
(PORCENTAJE)
Feb - Jul 2019 </t>
  </si>
  <si>
    <r>
      <t xml:space="preserve">Población de 15 y más años de edad con percepción de inseguridad en los próximos doce meses, según tipo de delito
</t>
    </r>
    <r>
      <rPr>
        <b/>
        <sz val="10"/>
        <color theme="1"/>
        <rFont val="Calibri"/>
        <family val="2"/>
        <scheme val="minor"/>
      </rPr>
      <t>Feb - Jul 2019 
(Porcentaje)</t>
    </r>
  </si>
  <si>
    <r>
      <t xml:space="preserve">POBLACIÓN DE 15 Y MÁS AÑOS DE EDAD QUE MANIFIESTA QUE EXISTE VIGILANCIA EN SU ZONA O BARRIO. 
</t>
    </r>
    <r>
      <rPr>
        <b/>
        <sz val="8"/>
        <color theme="1"/>
        <rFont val="Calibri"/>
        <family val="2"/>
        <scheme val="minor"/>
      </rPr>
      <t>Feb - Jul 2019 
(PORCENTAJE)</t>
    </r>
  </si>
  <si>
    <t>POBLACIÓN DE 15 Y MÁS AÑOS DE EDAD QUE MANIFIESTA QUE EXISTE VIGILANCIA DE LA PNP EN SU ZONA O BARRIO
Feb - Jul 2019 
(Porcentaje)</t>
  </si>
  <si>
    <r>
      <t xml:space="preserve">POBLACIÓN DE 15 Y MÁS AÑOS DE EDAD QUE MANIFIESTA QUE EXISTE VIGILANCIA DEL PATRULLAJE INTEGRADO EN SU ZONA O BARRIO
</t>
    </r>
    <r>
      <rPr>
        <b/>
        <sz val="8"/>
        <color theme="1"/>
        <rFont val="Calibri"/>
        <family val="2"/>
        <scheme val="minor"/>
      </rPr>
      <t xml:space="preserve"> Feb - Jul 2019 
(Porcentaje)</t>
    </r>
  </si>
  <si>
    <t xml:space="preserve">POBLACIÓN DE 15 Y MÁS AÑOS DE EDAD QUE SE ENCUENTRA SATISFECHA CON EL TRABAJO DE LA COMISARÍA DE SU ZONA O BARRIO, POR ÁMBITO DE ESTUDIO
Feb - Jul 2019 </t>
  </si>
  <si>
    <r>
      <t xml:space="preserve">VÍCTIMAS DE ROBO DE DINERO, CARTERA Y CELULAR, ROBO DE VEHÍCULO Y ESTAFA, SEGÚN DEPARTAMENTO
</t>
    </r>
    <r>
      <rPr>
        <b/>
        <sz val="10"/>
        <color theme="1"/>
        <rFont val="Calibri"/>
        <family val="2"/>
        <scheme val="minor"/>
      </rPr>
      <t>Feb - Jul 2019 
(Tasa por cada 100 habitantes)</t>
    </r>
  </si>
  <si>
    <t xml:space="preserve">Feb - Jul 2019 </t>
  </si>
  <si>
    <r>
      <rPr>
        <b/>
        <sz val="13"/>
        <color theme="1"/>
        <rFont val="Calibri"/>
        <family val="2"/>
        <scheme val="minor"/>
      </rPr>
      <t>POBLACIÓN DE 15 Y MÁS AÑOS DE EDAD, VÍCTIMA DE ALGÚN HECHO DELICTIVO, SEGÚN ESTRATO SOCIODEMOGRÁFICO A NIVEL NACIONAL URBANO</t>
    </r>
    <r>
      <rPr>
        <b/>
        <sz val="9"/>
        <color theme="1"/>
        <rFont val="Calibri"/>
        <family val="2"/>
        <scheme val="minor"/>
      </rPr>
      <t xml:space="preserve">
Feb - Jul 2019 
(Tasa por cada 100 habitantes de 15 y más años de edad)</t>
    </r>
  </si>
  <si>
    <r>
      <rPr>
        <b/>
        <sz val="13"/>
        <color theme="1"/>
        <rFont val="Calibri"/>
        <family val="2"/>
        <scheme val="minor"/>
      </rPr>
      <t>POBLACIÓN DE 15 Y MÁS AÑOS DE EDAD, VÍCTIMA DE ALGÚN HECHO DELICTIVO, SEGÚN ESTRATO SOCIODEMOGRÁFICO A NIVEL DE LAS CIUDADES 20 MIL A MÁS HABITANTES</t>
    </r>
    <r>
      <rPr>
        <b/>
        <sz val="9"/>
        <color theme="1"/>
        <rFont val="Calibri"/>
        <family val="2"/>
        <scheme val="minor"/>
      </rPr>
      <t xml:space="preserve">
Feb - Jul 2019 
(Tasa por cada 100 habitantes de 15 y más años de edad)</t>
    </r>
  </si>
  <si>
    <r>
      <rPr>
        <b/>
        <sz val="13"/>
        <color theme="1"/>
        <rFont val="Calibri"/>
        <family val="2"/>
        <scheme val="minor"/>
      </rPr>
      <t>POBLACIÓN DE 15 Y MÁS AÑOS DE EDAD, VÍCTIMA DE ALGÚN HECHO DELICTIVO, SEGÚN ESTRATO SOCIODEMOGRÁFICO A NIVEL DE LOS CENTROS POBLADOS URBANOS ENTRE 2 MIL Y MENOS DE 20 MIL HABITANTES</t>
    </r>
    <r>
      <rPr>
        <b/>
        <sz val="9"/>
        <color theme="1"/>
        <rFont val="Calibri"/>
        <family val="2"/>
        <scheme val="minor"/>
      </rPr>
      <t xml:space="preserve">
Feb - Jul 2019 
(Tasa por cada 100 habitantes de 15 y más años de edad)</t>
    </r>
  </si>
  <si>
    <r>
      <rPr>
        <b/>
        <sz val="13"/>
        <color theme="1"/>
        <rFont val="Calibri"/>
        <family val="2"/>
        <scheme val="minor"/>
      </rPr>
      <t>POBLACIÓN DE 15 Y MÁS AÑOS DE EDAD, VÍCTIMA DE ALGÚN HECHO DELICTIVO, SEGÚN ESTRATO SOCIODEMOGRÁFICO A NIVEL DE LIMA METROPOLITANA</t>
    </r>
    <r>
      <rPr>
        <b/>
        <sz val="9"/>
        <color theme="1"/>
        <rFont val="Calibri"/>
        <family val="2"/>
        <scheme val="minor"/>
      </rPr>
      <t xml:space="preserve">
Feb - Jul 2019 
(Tasa por cada 100 habitantes de 15 y más años de edad)</t>
    </r>
  </si>
  <si>
    <r>
      <t xml:space="preserve">POBLACIÓN DE 15 Y MÁS AÑOS DE EDAD, VÍCTIMA DE ALGÚN HECHO DELICTIVO, SEGÚN GRUPO DE EDAD A NIVEL NACIONAL URBANO 
</t>
    </r>
    <r>
      <rPr>
        <sz val="9"/>
        <color theme="1"/>
        <rFont val="Calibri"/>
        <family val="2"/>
        <scheme val="minor"/>
      </rPr>
      <t>Feb - Jul 2019 
(Tasa por cada 100 habitantes de 15 y más años de edad)</t>
    </r>
  </si>
  <si>
    <r>
      <t xml:space="preserve">POBLACIÓN DE 15 Y MÁS AÑOS DE EDAD, VÍCTIMA DE ALGÚN HECHO DELICTIVO, SEGÚN GRUPO DE EDAD A NIVEL DE LAS CIUDADES DE 20 MIL A MÁS HABITANTES
</t>
    </r>
    <r>
      <rPr>
        <sz val="9"/>
        <color theme="1"/>
        <rFont val="Calibri"/>
        <family val="2"/>
        <scheme val="minor"/>
      </rPr>
      <t>Feb - Jul 2019 
(Tasa por cada 100 habitantes de 15 y más años de edad)</t>
    </r>
  </si>
  <si>
    <r>
      <t xml:space="preserve">POBLACIÓN DE 15 Y MÁS AÑOS DE EDAD, VÍCTIMA DE ALGÚN HECHO DELICTIVO, SEGÚN GRUPO DE EDAD A NIVEL DE LOS CENTROS POBLADOS URBANOS ENTRE 2 MIL Y MENOS DE 20 MIL HABITANTES
</t>
    </r>
    <r>
      <rPr>
        <sz val="9"/>
        <color theme="1"/>
        <rFont val="Calibri"/>
        <family val="2"/>
        <scheme val="minor"/>
      </rPr>
      <t>Feb - Jul 2019 
(Tasa por cada 100 habitantes de 15 y más años de edad)</t>
    </r>
  </si>
  <si>
    <r>
      <t xml:space="preserve">POBLACIÓN DE 15 Y MÁS AÑOS DE EDAD, VÍCTIMA DE ALGÚN HECHO DELICTIVO, SEGÚN GRUPO DE EDAD A NIVEL DE LIMA METROPOLITANA
</t>
    </r>
    <r>
      <rPr>
        <sz val="9"/>
        <color theme="1"/>
        <rFont val="Calibri"/>
        <family val="2"/>
        <scheme val="minor"/>
      </rPr>
      <t>Feb - Jul 2019 
(Tasa por cada 100 habitantes de 15 y más años de edad)</t>
    </r>
  </si>
  <si>
    <t xml:space="preserve">Enero - Junio 2018 / Feb - Jul 2019 </t>
  </si>
  <si>
    <r>
      <rPr>
        <b/>
        <sz val="11"/>
        <color theme="1"/>
        <rFont val="Calibri"/>
        <family val="2"/>
        <scheme val="minor"/>
      </rPr>
      <t>POBLACIÓN DE 15 Y MÁS AÑOS DE EDAD, VÍCTIMA DE MÁS DE UN HECHO DELICTIVO, SEGÚN ÁREAS INTERDISTRITALES DE LA PROVINCIA DE LIMA Y LA PROVINCIA CONSTITUCIONAL DEL CALLAO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ENERO - JUNIO 2018 / Feb - Jul 2019 
(Tasa por cada 100 habitantes de 15 y más años de edad)</t>
    </r>
  </si>
  <si>
    <r>
      <rPr>
        <b/>
        <sz val="11"/>
        <color theme="1"/>
        <rFont val="Calibri"/>
        <family val="2"/>
        <scheme val="minor"/>
      </rPr>
      <t xml:space="preserve">POBLACIÓN DE 15 Y MÁS AÑOS DE EDAD QUE MANIFIESTA QUE EXISTE VIGILANCIA DE LA </t>
    </r>
    <r>
      <rPr>
        <b/>
        <u/>
        <sz val="11"/>
        <color theme="1"/>
        <rFont val="Calibri"/>
        <family val="2"/>
        <scheme val="minor"/>
      </rPr>
      <t>POLICÍA NACIONAL DEL PERÚ</t>
    </r>
    <r>
      <rPr>
        <b/>
        <sz val="11"/>
        <color theme="1"/>
        <rFont val="Calibri"/>
        <family val="2"/>
        <scheme val="minor"/>
      </rPr>
      <t xml:space="preserve"> EN SU ZONA O BARRIO, SEGÚN ÁREAS INTERDISTRITALES DE LA PROVINCIA DE LIMA Y LA PROVINCIA CONSTITUCIONAL DEL CALLAO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ENERO - JUNIO 2018 / Feb - Jul 2019 
(Tasa por cada 100 habitantes de 15 y más años de edad)</t>
    </r>
  </si>
  <si>
    <r>
      <rPr>
        <b/>
        <sz val="11"/>
        <color theme="1"/>
        <rFont val="Calibri"/>
        <family val="2"/>
        <scheme val="minor"/>
      </rPr>
      <t xml:space="preserve">POBLACIÓN DE 15 Y MÁS AÑOS DE EDAD QUE MANIFIESTA QUE EXISTE VIGILANCIA DEL </t>
    </r>
    <r>
      <rPr>
        <b/>
        <u/>
        <sz val="11"/>
        <color theme="1"/>
        <rFont val="Calibri"/>
        <family val="2"/>
        <scheme val="minor"/>
      </rPr>
      <t>SERENAZGO</t>
    </r>
    <r>
      <rPr>
        <b/>
        <sz val="11"/>
        <color theme="1"/>
        <rFont val="Calibri"/>
        <family val="2"/>
        <scheme val="minor"/>
      </rPr>
      <t xml:space="preserve"> EN SU ZONA O BARRIO, SEGÚN ÁREAS INTERDISTRITALES DE LA PROVINCIA DE LIMA Y LA PROVINCIA CONSTITUCIONAL DEL CALLAO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ENERO - JUNIO 2018 / Feb - Jul 2019 
(Tasa por cada 100 habitantes de 15 y más años de edad)</t>
    </r>
  </si>
  <si>
    <t>Primaria 1/</t>
  </si>
  <si>
    <t>Intento de robo de vehículo 1/</t>
  </si>
  <si>
    <t>2.6% a/</t>
  </si>
  <si>
    <t>1.6% a/</t>
  </si>
  <si>
    <t>0.4% a/</t>
  </si>
  <si>
    <t>1.7% a/</t>
  </si>
  <si>
    <t>|</t>
  </si>
  <si>
    <t>3.7% a/</t>
  </si>
  <si>
    <t>0.9% a/</t>
  </si>
  <si>
    <t>3% a/</t>
  </si>
  <si>
    <t>LIMA CENTRO 2/</t>
  </si>
  <si>
    <t>LIMA 1/</t>
  </si>
  <si>
    <t>LIMA ESTE 4/</t>
  </si>
  <si>
    <t>LIMA SUR 3/</t>
  </si>
  <si>
    <t>LIMA NORTE 5/</t>
  </si>
  <si>
    <t>En el semestre Enero  - Junio 2019, a nivel nacional urbano el 26.4% de la población es víctima de algún hecho delictivo.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</si>
</sst>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4" fontId="0" fillId="0" borderId="0" xfId="1" applyNumberFormat="1" applyFont="1" applyAlignment="1"/>
    <xf numFmtId="164" fontId="0" fillId="0" borderId="1" xfId="1" applyNumberFormat="1" applyFont="1" applyFill="1" applyBorder="1"/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15" fillId="0" borderId="0" xfId="0" applyFont="1"/>
    <xf numFmtId="164" fontId="2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vertical="center"/>
    </xf>
    <xf numFmtId="164" fontId="16" fillId="0" borderId="1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 applyAlignment="1">
      <alignment wrapText="1"/>
    </xf>
    <xf numFmtId="165" fontId="3" fillId="0" borderId="1" xfId="0" applyNumberFormat="1" applyFont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3" fillId="2" borderId="1" xfId="0" applyFont="1" applyFill="1" applyBorder="1"/>
    <xf numFmtId="0" fontId="5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/>
    <xf numFmtId="0" fontId="21" fillId="0" borderId="0" xfId="0" applyFont="1"/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Font="1" applyAlignment="1">
      <alignment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5" fontId="0" fillId="0" borderId="1" xfId="0" applyNumberFormat="1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2" xfId="0" applyFont="1" applyBorder="1" applyAlignment="1">
      <alignment horizontal="center"/>
    </xf>
    <xf numFmtId="0" fontId="0" fillId="2" borderId="1" xfId="0" applyFont="1" applyFill="1" applyBorder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/>
    <xf numFmtId="164" fontId="0" fillId="0" borderId="0" xfId="0" applyNumberFormat="1" applyFont="1"/>
    <xf numFmtId="0" fontId="0" fillId="2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0" borderId="0" xfId="0" applyFont="1" applyAlignment="1"/>
    <xf numFmtId="165" fontId="5" fillId="0" borderId="0" xfId="0" applyNumberFormat="1" applyFont="1" applyAlignment="1">
      <alignment horizontal="center"/>
    </xf>
    <xf numFmtId="0" fontId="3" fillId="3" borderId="0" xfId="0" applyFont="1" applyFill="1"/>
    <xf numFmtId="164" fontId="3" fillId="0" borderId="0" xfId="0" applyNumberFormat="1" applyFont="1"/>
    <xf numFmtId="164" fontId="3" fillId="0" borderId="0" xfId="1" applyNumberFormat="1" applyFont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5" fillId="0" borderId="0" xfId="0" applyFont="1" applyAlignment="1"/>
    <xf numFmtId="165" fontId="3" fillId="3" borderId="0" xfId="0" applyNumberFormat="1" applyFont="1" applyFill="1"/>
    <xf numFmtId="9" fontId="3" fillId="0" borderId="0" xfId="1" applyFont="1"/>
    <xf numFmtId="164" fontId="3" fillId="0" borderId="1" xfId="1" applyNumberFormat="1" applyFont="1" applyBorder="1"/>
    <xf numFmtId="0" fontId="3" fillId="0" borderId="10" xfId="0" applyFont="1" applyBorder="1"/>
    <xf numFmtId="0" fontId="3" fillId="0" borderId="9" xfId="0" applyFont="1" applyBorder="1"/>
    <xf numFmtId="165" fontId="3" fillId="0" borderId="9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164" fontId="3" fillId="0" borderId="9" xfId="1" applyNumberFormat="1" applyFont="1" applyBorder="1"/>
    <xf numFmtId="164" fontId="3" fillId="0" borderId="10" xfId="1" applyNumberFormat="1" applyFont="1" applyBorder="1"/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165" fontId="0" fillId="0" borderId="1" xfId="0" quotePrefix="1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 wrapText="1"/>
    </xf>
    <xf numFmtId="0" fontId="3" fillId="0" borderId="0" xfId="0" applyFont="1" applyAlignment="1"/>
    <xf numFmtId="0" fontId="4" fillId="0" borderId="0" xfId="0" applyFont="1"/>
    <xf numFmtId="165" fontId="3" fillId="0" borderId="9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5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165" fontId="5" fillId="0" borderId="0" xfId="0" applyNumberFormat="1" applyFont="1"/>
    <xf numFmtId="0" fontId="6" fillId="0" borderId="0" xfId="0" applyFont="1"/>
    <xf numFmtId="165" fontId="3" fillId="0" borderId="10" xfId="0" applyNumberFormat="1" applyFont="1" applyBorder="1"/>
    <xf numFmtId="165" fontId="3" fillId="0" borderId="10" xfId="0" applyNumberFormat="1" applyFont="1" applyBorder="1" applyAlignment="1">
      <alignment horizontal="center"/>
    </xf>
    <xf numFmtId="165" fontId="5" fillId="0" borderId="0" xfId="0" applyNumberFormat="1" applyFont="1" applyAlignment="1">
      <alignment wrapText="1"/>
    </xf>
    <xf numFmtId="165" fontId="3" fillId="0" borderId="0" xfId="0" applyNumberFormat="1" applyFont="1" applyBorder="1" applyAlignment="1">
      <alignment horizontal="center" vertical="center"/>
    </xf>
    <xf numFmtId="0" fontId="4" fillId="0" borderId="12" xfId="0" applyFont="1" applyBorder="1"/>
    <xf numFmtId="0" fontId="4" fillId="0" borderId="0" xfId="0" applyFont="1" applyAlignment="1"/>
    <xf numFmtId="164" fontId="0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23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4" borderId="9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976E"/>
      <color rgb="FF66FF66"/>
      <color rgb="FF66FF33"/>
      <color rgb="FF00CC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3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0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4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50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5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5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5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5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17</xdr:row>
      <xdr:rowOff>98425</xdr:rowOff>
    </xdr:from>
    <xdr:to>
      <xdr:col>24</xdr:col>
      <xdr:colOff>173567</xdr:colOff>
      <xdr:row>22</xdr:row>
      <xdr:rowOff>50800</xdr:rowOff>
    </xdr:to>
    <xdr:sp macro="" textlink="">
      <xdr:nvSpPr>
        <xdr:cNvPr id="18" name="Recortar y redondear rectángulo de esquina sencilla 17"/>
        <xdr:cNvSpPr/>
      </xdr:nvSpPr>
      <xdr:spPr>
        <a:xfrm>
          <a:off x="364067" y="3368675"/>
          <a:ext cx="12012083" cy="799042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Nota:</a:t>
          </a:r>
          <a:r>
            <a:rPr lang="es-PE" sz="1000">
              <a:solidFill>
                <a:sysClr val="windowText" lastClr="000000"/>
              </a:solidFill>
            </a:rPr>
            <a:t> Se considera hechos delictivos a todo evento que atenta contra la seguridad, vulnera los derechos de una persona y conlleva al peligro, daño o riesgo como: Robo de dinero, cartera, celular, robo de vehículo automotor, autopartes de vehículo automotor, motocicleta, mototaxi, bicicleta, amenazas e intimidaciones, maltrato físico y/o psicológico, ofensas sexuales, secuestro, extorsión estafa, robo de negocio, entre otros.</a:t>
          </a:r>
        </a:p>
        <a:p>
          <a:pPr algn="l"/>
          <a:endParaRPr lang="es-PE" sz="1000">
            <a:solidFill>
              <a:sysClr val="windowText" lastClr="000000"/>
            </a:solidFill>
          </a:endParaRP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Fuente:</a:t>
          </a:r>
          <a:r>
            <a:rPr lang="es-PE" sz="1000">
              <a:solidFill>
                <a:sysClr val="windowText" lastClr="000000"/>
              </a:solidFill>
            </a:rPr>
            <a:t> Encuesta Nacional de Programas Presupuestales, 2017- julio 2019 (semestre</a:t>
          </a:r>
          <a:r>
            <a:rPr lang="es-PE" sz="1000" baseline="0">
              <a:solidFill>
                <a:sysClr val="windowText" lastClr="000000"/>
              </a:solidFill>
            </a:rPr>
            <a:t> móvil</a:t>
          </a:r>
          <a:r>
            <a:rPr lang="es-PE" sz="1000">
              <a:solidFill>
                <a:sysClr val="windowText" lastClr="000000"/>
              </a:solidFill>
            </a:rPr>
            <a:t>) - INEI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372534</xdr:colOff>
      <xdr:row>32</xdr:row>
      <xdr:rowOff>133352</xdr:rowOff>
    </xdr:from>
    <xdr:to>
      <xdr:col>8</xdr:col>
      <xdr:colOff>105833</xdr:colOff>
      <xdr:row>40</xdr:row>
      <xdr:rowOff>74084</xdr:rowOff>
    </xdr:to>
    <xdr:sp macro="" textlink="">
      <xdr:nvSpPr>
        <xdr:cNvPr id="3" name="Recortar y redondear rectángulo de esquina sencilla 2"/>
        <xdr:cNvSpPr/>
      </xdr:nvSpPr>
      <xdr:spPr>
        <a:xfrm>
          <a:off x="774701" y="6927852"/>
          <a:ext cx="5268382" cy="1464732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Comprende el área urbana de las provincias de Barranca,</a:t>
          </a:r>
          <a:r>
            <a:rPr lang="es-PE" sz="1000" b="0" baseline="0">
              <a:solidFill>
                <a:sysClr val="windowText" lastClr="000000"/>
              </a:solidFill>
            </a:rPr>
            <a:t> Canta, Cañete, Huaral, Huarochirí, Huaura, Oyón, Cajatambo y Yauyos.</a:t>
          </a:r>
        </a:p>
        <a:p>
          <a:pPr algn="l"/>
          <a:r>
            <a:rPr lang="es-PE" sz="1000" b="1" baseline="0">
              <a:solidFill>
                <a:sysClr val="windowText" lastClr="000000"/>
              </a:solidFill>
            </a:rPr>
            <a:t>2/ </a:t>
          </a:r>
          <a:r>
            <a:rPr lang="es-PE" sz="1000" b="0" baseline="0">
              <a:solidFill>
                <a:sysClr val="windowText" lastClr="000000"/>
              </a:solidFill>
            </a:rPr>
            <a:t>Corresponde a los 43 distritos de la Provincia de Lima.</a:t>
          </a:r>
          <a:endParaRPr lang="es-PE" sz="1000" b="0">
            <a:solidFill>
              <a:sysClr val="windowText" lastClr="000000"/>
            </a:solidFill>
          </a:endParaRP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a/ </a:t>
          </a:r>
          <a:r>
            <a:rPr lang="es-PE" sz="1000" b="0">
              <a:solidFill>
                <a:sysClr val="windowText" lastClr="000000"/>
              </a:solidFill>
            </a:rPr>
            <a:t>Los resultados son considerados referenciales porque el número de casos en la muestra para este nivel no es suficiente y presentan un coeficiente de variación mayor al 15%.</a:t>
          </a: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Fuente:</a:t>
          </a:r>
          <a:r>
            <a:rPr lang="es-PE" sz="1000">
              <a:solidFill>
                <a:sysClr val="windowText" lastClr="000000"/>
              </a:solidFill>
            </a:rPr>
            <a:t> Encuesta Nacional de Programas Presupuestales, enero 2018</a:t>
          </a:r>
          <a:r>
            <a:rPr lang="es-PE" sz="1000" baseline="0">
              <a:solidFill>
                <a:sysClr val="windowText" lastClr="000000"/>
              </a:solidFill>
            </a:rPr>
            <a:t> -</a:t>
          </a:r>
          <a:r>
            <a:rPr lang="es-PE" sz="1000">
              <a:solidFill>
                <a:sysClr val="windowText" lastClr="000000"/>
              </a:solidFill>
            </a:rPr>
            <a:t> junio 2019 (semestre</a:t>
          </a:r>
          <a:r>
            <a:rPr lang="es-PE" sz="1000" baseline="0">
              <a:solidFill>
                <a:sysClr val="windowText" lastClr="000000"/>
              </a:solidFill>
            </a:rPr>
            <a:t> móvil</a:t>
          </a:r>
          <a:r>
            <a:rPr lang="es-PE" sz="1000">
              <a:solidFill>
                <a:sysClr val="windowText" lastClr="000000"/>
              </a:solidFill>
            </a:rPr>
            <a:t>) - INEI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13</xdr:row>
      <xdr:rowOff>49742</xdr:rowOff>
    </xdr:from>
    <xdr:to>
      <xdr:col>11</xdr:col>
      <xdr:colOff>74083</xdr:colOff>
      <xdr:row>22</xdr:row>
      <xdr:rowOff>137584</xdr:rowOff>
    </xdr:to>
    <xdr:sp macro="" textlink="">
      <xdr:nvSpPr>
        <xdr:cNvPr id="4" name="Recortar y redondear rectángulo de esquina sencilla 3"/>
        <xdr:cNvSpPr/>
      </xdr:nvSpPr>
      <xdr:spPr>
        <a:xfrm>
          <a:off x="677334" y="3330575"/>
          <a:ext cx="7260166" cy="1802342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</a:t>
          </a:r>
          <a:r>
            <a:rPr lang="es-P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Comprende: Lima, Barranco, Breña, Jesús María, La Victoria, Lince, Magadalena del Mar, Pueblo Libre, Miraflores, Rímac, San Isidro, San Miguel, Santiago de Surco, Surquillo.</a:t>
          </a:r>
          <a:r>
            <a:rPr lang="es-PE" sz="1000">
              <a:solidFill>
                <a:sysClr val="windowText" lastClr="000000"/>
              </a:solidFill>
            </a:rPr>
            <a:t> </a:t>
          </a:r>
          <a:endParaRPr lang="es-PE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PE" sz="1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2/</a:t>
          </a:r>
          <a:r>
            <a:rPr lang="es-P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Comprende: Chorrillos, Lurín, Pachacámac, Pucusana, Punta Hermosa, Punta Negra, San Bartolo, San Juan de Miraflores, Santa María del Mar, Villa el Salvador, Villa María del Triunfo.</a:t>
          </a:r>
          <a:r>
            <a:rPr lang="es-PE" sz="10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PE" sz="1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</a:t>
          </a:r>
          <a:r>
            <a:rPr lang="es-P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Comprende: Ate, Chaclacayo, Cineguilla, El Agustino, La Molina, Lurigancho, San Juan de Lurigancho, San Luis, Santa Anita.</a:t>
          </a:r>
          <a:r>
            <a:rPr lang="es-PE" sz="10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PE" sz="1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4/ </a:t>
          </a:r>
          <a:r>
            <a:rPr lang="es-P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Comprende: Ancón, Carabayllo, Comas, Independencia, Los Olivos, Puente Piedra, San Martín de Porres, Santa Rosa.</a:t>
          </a:r>
          <a:r>
            <a:rPr lang="es-PE" sz="1000">
              <a:solidFill>
                <a:sysClr val="windowText" lastClr="000000"/>
              </a:solidFill>
            </a:rPr>
            <a:t> </a:t>
          </a:r>
          <a:endParaRPr lang="es-PE" sz="1000" b="1">
            <a:solidFill>
              <a:sysClr val="windowText" lastClr="000000"/>
            </a:solidFill>
          </a:endParaRP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a/ </a:t>
          </a:r>
          <a:r>
            <a:rPr lang="es-PE" sz="1000" b="0">
              <a:solidFill>
                <a:sysClr val="windowText" lastClr="000000"/>
              </a:solidFill>
            </a:rPr>
            <a:t>Los resultados son considerados referenciales porque el número de casos en la muestra para este nivel no es suficiente y presentan un coeficiente de variación mayor al 15%.</a:t>
          </a: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Fuente:</a:t>
          </a:r>
          <a:r>
            <a:rPr lang="es-PE" sz="1000">
              <a:solidFill>
                <a:sysClr val="windowText" lastClr="000000"/>
              </a:solidFill>
            </a:rPr>
            <a:t> Encuesta Nacional de Programas Presupuestales, enero 2018</a:t>
          </a:r>
          <a:r>
            <a:rPr lang="es-PE" sz="1000" baseline="0">
              <a:solidFill>
                <a:sysClr val="windowText" lastClr="000000"/>
              </a:solidFill>
            </a:rPr>
            <a:t> -</a:t>
          </a:r>
          <a:r>
            <a:rPr lang="es-PE" sz="1000">
              <a:solidFill>
                <a:sysClr val="windowText" lastClr="000000"/>
              </a:solidFill>
            </a:rPr>
            <a:t> julio 2019 (semestre</a:t>
          </a:r>
          <a:r>
            <a:rPr lang="es-PE" sz="1000" baseline="0">
              <a:solidFill>
                <a:sysClr val="windowText" lastClr="000000"/>
              </a:solidFill>
            </a:rPr>
            <a:t> móvil</a:t>
          </a:r>
          <a:r>
            <a:rPr lang="es-PE" sz="1000">
              <a:solidFill>
                <a:sysClr val="windowText" lastClr="000000"/>
              </a:solidFill>
            </a:rPr>
            <a:t>)</a:t>
          </a:r>
          <a:r>
            <a:rPr lang="es-PE" sz="1000" baseline="0">
              <a:solidFill>
                <a:sysClr val="windowText" lastClr="000000"/>
              </a:solidFill>
            </a:rPr>
            <a:t> - INEI</a:t>
          </a:r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64557</xdr:colOff>
      <xdr:row>9</xdr:row>
      <xdr:rowOff>65618</xdr:rowOff>
    </xdr:from>
    <xdr:to>
      <xdr:col>20</xdr:col>
      <xdr:colOff>222249</xdr:colOff>
      <xdr:row>14</xdr:row>
      <xdr:rowOff>42334</xdr:rowOff>
    </xdr:to>
    <xdr:sp macro="" textlink="">
      <xdr:nvSpPr>
        <xdr:cNvPr id="3" name="Recortar y redondear rectángulo de esquina sencilla 2"/>
        <xdr:cNvSpPr/>
      </xdr:nvSpPr>
      <xdr:spPr>
        <a:xfrm>
          <a:off x="826557" y="1896535"/>
          <a:ext cx="9608609" cy="929216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Incluye: Auto, camioneta, autopartes de vehículo</a:t>
          </a:r>
          <a:r>
            <a:rPr lang="es-PE" sz="1000" b="0" baseline="0">
              <a:solidFill>
                <a:sysClr val="windowText" lastClr="000000"/>
              </a:solidFill>
            </a:rPr>
            <a:t> automotor, motocicleta, mototaxi o bicicleta.</a:t>
          </a:r>
        </a:p>
        <a:p>
          <a:pPr algn="l"/>
          <a:r>
            <a:rPr lang="es-PE" sz="1000" b="1" baseline="0">
              <a:solidFill>
                <a:sysClr val="windowText" lastClr="000000"/>
              </a:solidFill>
            </a:rPr>
            <a:t>2/</a:t>
          </a:r>
          <a:r>
            <a:rPr lang="es-PE" sz="1000" b="0" baseline="0">
              <a:solidFill>
                <a:sysClr val="windowText" lastClr="000000"/>
              </a:solidFill>
            </a:rPr>
            <a:t> Incluye: Maltrato físico y/o psicológico de algún miembro del hogar, acoso, abuso, violación, entre otros.</a:t>
          </a:r>
        </a:p>
        <a:p>
          <a:r>
            <a:rPr lang="es-PE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 mayor al 15%.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179915</xdr:colOff>
      <xdr:row>18</xdr:row>
      <xdr:rowOff>10583</xdr:rowOff>
    </xdr:from>
    <xdr:to>
      <xdr:col>11</xdr:col>
      <xdr:colOff>243416</xdr:colOff>
      <xdr:row>21</xdr:row>
      <xdr:rowOff>116416</xdr:rowOff>
    </xdr:to>
    <xdr:sp macro="" textlink="">
      <xdr:nvSpPr>
        <xdr:cNvPr id="14" name="Recortar y redondear rectángulo de esquina sencilla 13"/>
        <xdr:cNvSpPr/>
      </xdr:nvSpPr>
      <xdr:spPr>
        <a:xfrm>
          <a:off x="179915" y="4127500"/>
          <a:ext cx="7493001" cy="677333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Nota:</a:t>
          </a:r>
          <a:r>
            <a:rPr lang="es-PE" sz="1000">
              <a:solidFill>
                <a:sysClr val="windowText" lastClr="000000"/>
              </a:solidFill>
            </a:rPr>
            <a:t> El</a:t>
          </a:r>
          <a:r>
            <a:rPr lang="es-PE" sz="1000" baseline="0">
              <a:solidFill>
                <a:sysClr val="windowText" lastClr="000000"/>
              </a:solidFill>
            </a:rPr>
            <a:t> porcentaje no suma el 100% por que el entrevistado pudo haber sido víctima de más de una hecho delictivo.</a:t>
          </a:r>
        </a:p>
        <a:p>
          <a:pPr algn="l"/>
          <a:r>
            <a:rPr lang="es-PE" sz="1000" b="1" baseline="0">
              <a:solidFill>
                <a:sysClr val="windowText" lastClr="000000"/>
              </a:solidFill>
            </a:rPr>
            <a:t>1/ </a:t>
          </a:r>
          <a:r>
            <a:rPr lang="es-PE" sz="1000" baseline="0">
              <a:solidFill>
                <a:sysClr val="windowText" lastClr="000000"/>
              </a:solidFill>
            </a:rPr>
            <a:t>Comprende: Recuperó sus bienes por cuenta propia, falta de pruebas, conocía al delincuente.</a:t>
          </a:r>
          <a:endParaRPr lang="es-PE" sz="1000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</xdr:colOff>
      <xdr:row>16</xdr:row>
      <xdr:rowOff>179294</xdr:rowOff>
    </xdr:from>
    <xdr:to>
      <xdr:col>10</xdr:col>
      <xdr:colOff>105834</xdr:colOff>
      <xdr:row>19</xdr:row>
      <xdr:rowOff>95250</xdr:rowOff>
    </xdr:to>
    <xdr:sp macro="" textlink="">
      <xdr:nvSpPr>
        <xdr:cNvPr id="10" name="Recortar y redondear rectángulo de esquina sencilla 9"/>
        <xdr:cNvSpPr/>
      </xdr:nvSpPr>
      <xdr:spPr>
        <a:xfrm>
          <a:off x="161365" y="3841127"/>
          <a:ext cx="7067052" cy="487456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140758</xdr:colOff>
      <xdr:row>11</xdr:row>
      <xdr:rowOff>60325</xdr:rowOff>
    </xdr:from>
    <xdr:to>
      <xdr:col>7</xdr:col>
      <xdr:colOff>1820333</xdr:colOff>
      <xdr:row>15</xdr:row>
      <xdr:rowOff>127000</xdr:rowOff>
    </xdr:to>
    <xdr:sp macro="" textlink="">
      <xdr:nvSpPr>
        <xdr:cNvPr id="7" name="Recortar y redondear rectángulo de esquina sencilla 6"/>
        <xdr:cNvSpPr/>
      </xdr:nvSpPr>
      <xdr:spPr>
        <a:xfrm>
          <a:off x="902758" y="2843742"/>
          <a:ext cx="4970992" cy="828675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Nota:</a:t>
          </a:r>
          <a:r>
            <a:rPr lang="es-PE" sz="1000">
              <a:solidFill>
                <a:sysClr val="windowText" lastClr="000000"/>
              </a:solidFill>
            </a:rPr>
            <a:t> El indicador</a:t>
          </a:r>
          <a:r>
            <a:rPr lang="es-PE" sz="1000" baseline="0">
              <a:solidFill>
                <a:sysClr val="windowText" lastClr="000000"/>
              </a:solidFill>
            </a:rPr>
            <a:t> ha sido calculado como el cociente del total de población de 15 y más años de edad, que en el último 12 meses ha sido víctima de 2 o más hechos delictivos, y el total de población de 15 y más años de edad, por cien.</a:t>
          </a: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46565</xdr:colOff>
      <xdr:row>12</xdr:row>
      <xdr:rowOff>53976</xdr:rowOff>
    </xdr:from>
    <xdr:to>
      <xdr:col>8</xdr:col>
      <xdr:colOff>105833</xdr:colOff>
      <xdr:row>14</xdr:row>
      <xdr:rowOff>52917</xdr:rowOff>
    </xdr:to>
    <xdr:sp macro="" textlink="">
      <xdr:nvSpPr>
        <xdr:cNvPr id="8" name="Recortar y redondear rectángulo de esquina sencilla 7"/>
        <xdr:cNvSpPr/>
      </xdr:nvSpPr>
      <xdr:spPr>
        <a:xfrm>
          <a:off x="300565" y="3292476"/>
          <a:ext cx="6546851" cy="485774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 Encuesta Nacional de Programas Presupuestales, 2017-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46567</xdr:colOff>
      <xdr:row>12</xdr:row>
      <xdr:rowOff>22227</xdr:rowOff>
    </xdr:from>
    <xdr:to>
      <xdr:col>7</xdr:col>
      <xdr:colOff>1206500</xdr:colOff>
      <xdr:row>13</xdr:row>
      <xdr:rowOff>42334</xdr:rowOff>
    </xdr:to>
    <xdr:sp macro="" textlink="">
      <xdr:nvSpPr>
        <xdr:cNvPr id="7" name="Recortar y redondear rectángulo de esquina sencilla 6"/>
        <xdr:cNvSpPr/>
      </xdr:nvSpPr>
      <xdr:spPr>
        <a:xfrm>
          <a:off x="353484" y="4001560"/>
          <a:ext cx="6779683" cy="263524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30692</xdr:colOff>
      <xdr:row>21</xdr:row>
      <xdr:rowOff>183093</xdr:rowOff>
    </xdr:from>
    <xdr:to>
      <xdr:col>6</xdr:col>
      <xdr:colOff>465667</xdr:colOff>
      <xdr:row>26</xdr:row>
      <xdr:rowOff>127001</xdr:rowOff>
    </xdr:to>
    <xdr:sp macro="" textlink="">
      <xdr:nvSpPr>
        <xdr:cNvPr id="8" name="Recortar y redondear rectángulo de esquina sencilla 7"/>
        <xdr:cNvSpPr/>
      </xdr:nvSpPr>
      <xdr:spPr>
        <a:xfrm>
          <a:off x="30692" y="6162676"/>
          <a:ext cx="6668558" cy="896408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Nota: </a:t>
          </a:r>
          <a:r>
            <a:rPr lang="es-PE" sz="1000" b="0">
              <a:solidFill>
                <a:sysClr val="windowText" lastClr="000000"/>
              </a:solidFill>
            </a:rPr>
            <a:t>No suma 100% porque el entrevistado pudo haber dado más de una respuesta.</a:t>
          </a: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1/</a:t>
          </a:r>
          <a:r>
            <a:rPr lang="es-PE" sz="1000" b="0">
              <a:solidFill>
                <a:sysClr val="windowText" lastClr="000000"/>
              </a:solidFill>
            </a:rPr>
            <a:t>Comité de autodefensa</a:t>
          </a: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216959</xdr:colOff>
      <xdr:row>12</xdr:row>
      <xdr:rowOff>53975</xdr:rowOff>
    </xdr:from>
    <xdr:to>
      <xdr:col>11</xdr:col>
      <xdr:colOff>179917</xdr:colOff>
      <xdr:row>13</xdr:row>
      <xdr:rowOff>105833</xdr:rowOff>
    </xdr:to>
    <xdr:sp macro="" textlink="">
      <xdr:nvSpPr>
        <xdr:cNvPr id="8" name="Recortar y redondear rectángulo de esquina sencilla 7"/>
        <xdr:cNvSpPr/>
      </xdr:nvSpPr>
      <xdr:spPr>
        <a:xfrm>
          <a:off x="216959" y="2636308"/>
          <a:ext cx="6757458" cy="295275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19</xdr:row>
      <xdr:rowOff>63500</xdr:rowOff>
    </xdr:from>
    <xdr:to>
      <xdr:col>3</xdr:col>
      <xdr:colOff>169332</xdr:colOff>
      <xdr:row>20</xdr:row>
      <xdr:rowOff>169333</xdr:rowOff>
    </xdr:to>
    <xdr:sp macro="" textlink="">
      <xdr:nvSpPr>
        <xdr:cNvPr id="21" name="CuadroTexto 20"/>
        <xdr:cNvSpPr txBox="1"/>
      </xdr:nvSpPr>
      <xdr:spPr>
        <a:xfrm>
          <a:off x="899583" y="3873500"/>
          <a:ext cx="1386416" cy="2963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000"/>
            <a:t>1/ Incluye educación básica especial</a:t>
          </a:r>
        </a:p>
      </xdr:txBody>
    </xdr:sp>
    <xdr:clientData/>
  </xdr:twoCellAnchor>
  <xdr:twoCellAnchor>
    <xdr:from>
      <xdr:col>0</xdr:col>
      <xdr:colOff>709084</xdr:colOff>
      <xdr:row>20</xdr:row>
      <xdr:rowOff>127000</xdr:rowOff>
    </xdr:from>
    <xdr:to>
      <xdr:col>8</xdr:col>
      <xdr:colOff>296333</xdr:colOff>
      <xdr:row>22</xdr:row>
      <xdr:rowOff>179917</xdr:rowOff>
    </xdr:to>
    <xdr:sp macro="" textlink="">
      <xdr:nvSpPr>
        <xdr:cNvPr id="22" name="Recortar y redondear rectángulo de esquina sencilla 21"/>
        <xdr:cNvSpPr/>
      </xdr:nvSpPr>
      <xdr:spPr>
        <a:xfrm>
          <a:off x="709084" y="4127500"/>
          <a:ext cx="5513916" cy="433917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Fuente:</a:t>
          </a:r>
          <a:r>
            <a:rPr lang="es-PE" sz="1000">
              <a:solidFill>
                <a:sysClr val="windowText" lastClr="000000"/>
              </a:solidFill>
            </a:rPr>
            <a:t> Encuesta Nacional de Programas Presupuestales, enero</a:t>
          </a:r>
          <a:r>
            <a:rPr lang="es-PE" sz="1000" baseline="0">
              <a:solidFill>
                <a:sysClr val="windowText" lastClr="000000"/>
              </a:solidFill>
            </a:rPr>
            <a:t> -</a:t>
          </a:r>
          <a:r>
            <a:rPr lang="es-PE" sz="1000">
              <a:solidFill>
                <a:sysClr val="windowText" lastClr="000000"/>
              </a:solidFill>
            </a:rPr>
            <a:t> julio 2019 (semestre</a:t>
          </a:r>
          <a:r>
            <a:rPr lang="es-PE" sz="1000" baseline="0">
              <a:solidFill>
                <a:sysClr val="windowText" lastClr="000000"/>
              </a:solidFill>
            </a:rPr>
            <a:t> móvil</a:t>
          </a:r>
          <a:r>
            <a:rPr lang="es-PE" sz="10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7410</xdr:colOff>
      <xdr:row>33</xdr:row>
      <xdr:rowOff>84665</xdr:rowOff>
    </xdr:from>
    <xdr:to>
      <xdr:col>9</xdr:col>
      <xdr:colOff>169333</xdr:colOff>
      <xdr:row>38</xdr:row>
      <xdr:rowOff>31750</xdr:rowOff>
    </xdr:to>
    <xdr:sp macro="" textlink="">
      <xdr:nvSpPr>
        <xdr:cNvPr id="3" name="Recortar y redondear rectángulo de esquina sencilla 2"/>
        <xdr:cNvSpPr/>
      </xdr:nvSpPr>
      <xdr:spPr>
        <a:xfrm>
          <a:off x="801160" y="7471832"/>
          <a:ext cx="6152090" cy="899585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Comprende el área urbana de las provincias de Barranca, Canta, Cañete, Huaral, Huarochiri, Huaura, Oyón, Cajatambo y Yauyos.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2/ Corresponde a los</a:t>
          </a:r>
          <a:r>
            <a:rPr lang="es-PE" sz="1000" b="0" baseline="0">
              <a:solidFill>
                <a:sysClr val="windowText" lastClr="000000"/>
              </a:solidFill>
            </a:rPr>
            <a:t> 43 distritos de la Provincia de Lima.</a:t>
          </a:r>
          <a:endParaRPr lang="es-PE" sz="1000" b="0">
            <a:solidFill>
              <a:sysClr val="windowText" lastClr="000000"/>
            </a:solidFill>
          </a:endParaRP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Fuente:</a:t>
          </a:r>
          <a:r>
            <a:rPr lang="es-PE" sz="1000">
              <a:solidFill>
                <a:sysClr val="windowText" lastClr="000000"/>
              </a:solidFill>
            </a:rPr>
            <a:t> Encuesta Nacional de Programas Presupuestales, enero 2018</a:t>
          </a:r>
          <a:r>
            <a:rPr lang="es-PE" sz="1000" baseline="0">
              <a:solidFill>
                <a:sysClr val="windowText" lastClr="000000"/>
              </a:solidFill>
            </a:rPr>
            <a:t> -</a:t>
          </a:r>
          <a:r>
            <a:rPr lang="es-PE" sz="1000">
              <a:solidFill>
                <a:sysClr val="windowText" lastClr="000000"/>
              </a:solidFill>
            </a:rPr>
            <a:t> julio 2019 (semestre</a:t>
          </a:r>
          <a:r>
            <a:rPr lang="es-PE" sz="1000" baseline="0">
              <a:solidFill>
                <a:sysClr val="windowText" lastClr="000000"/>
              </a:solidFill>
            </a:rPr>
            <a:t> móvil</a:t>
          </a:r>
          <a:r>
            <a:rPr lang="es-PE" sz="10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252943</xdr:colOff>
      <xdr:row>39</xdr:row>
      <xdr:rowOff>50799</xdr:rowOff>
    </xdr:from>
    <xdr:to>
      <xdr:col>9</xdr:col>
      <xdr:colOff>201083</xdr:colOff>
      <xdr:row>49</xdr:row>
      <xdr:rowOff>31750</xdr:rowOff>
    </xdr:to>
    <xdr:sp macro="" textlink="">
      <xdr:nvSpPr>
        <xdr:cNvPr id="3" name="Recortar y redondear rectángulo de esquina sencilla 2"/>
        <xdr:cNvSpPr/>
      </xdr:nvSpPr>
      <xdr:spPr>
        <a:xfrm>
          <a:off x="581026" y="8432799"/>
          <a:ext cx="6033557" cy="1885951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Corresponde a los 43 distritos de la provincia de Lima.</a:t>
          </a: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2/ </a:t>
          </a:r>
          <a:r>
            <a:rPr lang="es-PE" sz="1000" b="0">
              <a:solidFill>
                <a:sysClr val="windowText" lastClr="000000"/>
              </a:solidFill>
            </a:rPr>
            <a:t>Comprende: Lima, Barranco, Breña, Jesús Maria, La Victoria, Lince, Magdalena del Mar, Pueblo Libre, Miraflores, Rimac, san Borja, San isidro, San Miguel, Santiago de Surco, Surquillo.</a:t>
          </a: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3/</a:t>
          </a:r>
          <a:r>
            <a:rPr lang="es-PE" sz="1000" b="0">
              <a:solidFill>
                <a:sysClr val="windowText" lastClr="000000"/>
              </a:solidFill>
            </a:rPr>
            <a:t> Comprende: Chorrillos, Lurín, Pachacámac, Pucusana, Punta Hermosa, punt Negra, San Bartolo, San Juan de Miraflores, santa Maria del Mar, Villa El Salvador, Villa Maria del Triunfo.</a:t>
          </a: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4/</a:t>
          </a:r>
          <a:r>
            <a:rPr lang="es-PE" sz="1000" b="0">
              <a:solidFill>
                <a:sysClr val="windowText" lastClr="000000"/>
              </a:solidFill>
            </a:rPr>
            <a:t> Comprende: Ate, Chaclacayo, Cieneguilla, El Agustiní, La Molina, Lurigancho, san Juan de Lurigancho, San Luis, Santa Anita.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5/ Comprende: Ancón, Carabayllo, Comas, Independencia, Los Olivos, Puente Piedra, San Martín de Porres, Santa Rosa.</a:t>
          </a: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Fuente:</a:t>
          </a:r>
          <a:r>
            <a:rPr lang="es-PE" sz="1000">
              <a:solidFill>
                <a:sysClr val="windowText" lastClr="000000"/>
              </a:solidFill>
            </a:rPr>
            <a:t> Encuesta Nacional de Programas Presupuestales, enero 2018</a:t>
          </a:r>
          <a:r>
            <a:rPr lang="es-PE" sz="1000" baseline="0">
              <a:solidFill>
                <a:sysClr val="windowText" lastClr="000000"/>
              </a:solidFill>
            </a:rPr>
            <a:t> -</a:t>
          </a:r>
          <a:r>
            <a:rPr lang="es-PE" sz="1000">
              <a:solidFill>
                <a:sysClr val="windowText" lastClr="000000"/>
              </a:solidFill>
            </a:rPr>
            <a:t> julio 2019 (semestre</a:t>
          </a:r>
          <a:r>
            <a:rPr lang="es-PE" sz="1000" baseline="0">
              <a:solidFill>
                <a:sysClr val="windowText" lastClr="000000"/>
              </a:solidFill>
            </a:rPr>
            <a:t> móvil</a:t>
          </a:r>
          <a:r>
            <a:rPr lang="es-PE" sz="10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4232</xdr:colOff>
      <xdr:row>17</xdr:row>
      <xdr:rowOff>116416</xdr:rowOff>
    </xdr:from>
    <xdr:to>
      <xdr:col>8</xdr:col>
      <xdr:colOff>10583</xdr:colOff>
      <xdr:row>28</xdr:row>
      <xdr:rowOff>63500</xdr:rowOff>
    </xdr:to>
    <xdr:sp macro="" textlink="">
      <xdr:nvSpPr>
        <xdr:cNvPr id="10" name="Recortar y redondear rectángulo de esquina sencilla 9"/>
        <xdr:cNvSpPr/>
      </xdr:nvSpPr>
      <xdr:spPr>
        <a:xfrm>
          <a:off x="152399" y="4698999"/>
          <a:ext cx="6060017" cy="2042584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Comprende: auto, comioneta, autopartes de vehículo automotor, motocicleta, mototaxi y bicicleta.</a:t>
          </a:r>
          <a:endParaRPr lang="es-PE" sz="10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Incluye: El maltrato físico y/o psicológico de algún miembro de hogar, acoso, abuso , violación , entre otros.</a:t>
          </a:r>
          <a:r>
            <a:rPr lang="es-PE" sz="1000" b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Comprende: Robo de mascota, maltrato físico de otra persona no miembro del hogar, robo de animales de crianza, entre otros.</a:t>
          </a:r>
          <a:r>
            <a:rPr lang="es-PE" sz="1000" b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 mayor al 15%. </a:t>
          </a:r>
          <a:r>
            <a:rPr lang="es-PE" sz="1000" b="0">
              <a:solidFill>
                <a:sysClr val="windowText" lastClr="000000"/>
              </a:solidFill>
            </a:rPr>
            <a:t> </a:t>
          </a: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11</xdr:row>
      <xdr:rowOff>97367</xdr:rowOff>
    </xdr:from>
    <xdr:to>
      <xdr:col>9</xdr:col>
      <xdr:colOff>529166</xdr:colOff>
      <xdr:row>16</xdr:row>
      <xdr:rowOff>63501</xdr:rowOff>
    </xdr:to>
    <xdr:sp macro="" textlink="">
      <xdr:nvSpPr>
        <xdr:cNvPr id="12" name="Recortar y redondear rectángulo de esquina sencilla 11"/>
        <xdr:cNvSpPr/>
      </xdr:nvSpPr>
      <xdr:spPr>
        <a:xfrm>
          <a:off x="201084" y="3335867"/>
          <a:ext cx="4889499" cy="918634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Nota: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considera vigilancia a la observación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permanente que ejecuta la Policía Nacional del Perú, Serenazgo o Patrullaje Integrado (PNP y Serenazgo en conjunto).</a:t>
          </a:r>
          <a:endParaRPr lang="es-PE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s-PE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69849</xdr:colOff>
      <xdr:row>10</xdr:row>
      <xdr:rowOff>141817</xdr:rowOff>
    </xdr:from>
    <xdr:to>
      <xdr:col>19</xdr:col>
      <xdr:colOff>112182</xdr:colOff>
      <xdr:row>15</xdr:row>
      <xdr:rowOff>84667</xdr:rowOff>
    </xdr:to>
    <xdr:sp macro="" textlink="">
      <xdr:nvSpPr>
        <xdr:cNvPr id="12" name="Recortar y redondear rectángulo de esquina sencilla 11"/>
        <xdr:cNvSpPr/>
      </xdr:nvSpPr>
      <xdr:spPr>
        <a:xfrm>
          <a:off x="450849" y="3189817"/>
          <a:ext cx="8900583" cy="895350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Nota: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considera vigilancia de la PNP a la observación permanente que ejecuta en la zona o barrio. 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 mayor al 15%.</a:t>
          </a: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74084</xdr:colOff>
      <xdr:row>10</xdr:row>
      <xdr:rowOff>80433</xdr:rowOff>
    </xdr:from>
    <xdr:to>
      <xdr:col>15</xdr:col>
      <xdr:colOff>5292</xdr:colOff>
      <xdr:row>15</xdr:row>
      <xdr:rowOff>156633</xdr:rowOff>
    </xdr:to>
    <xdr:sp macro="" textlink="">
      <xdr:nvSpPr>
        <xdr:cNvPr id="11" name="Recortar y redondear rectángulo de esquina sencilla 10"/>
        <xdr:cNvSpPr/>
      </xdr:nvSpPr>
      <xdr:spPr>
        <a:xfrm>
          <a:off x="391584" y="3128433"/>
          <a:ext cx="7286625" cy="1028700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Nota: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considera vigilancia de la PNP a la observación permanente que ejecuta en la zona o barrio. 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 mayor al 15%.</a:t>
          </a: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116416</xdr:colOff>
      <xdr:row>13</xdr:row>
      <xdr:rowOff>137584</xdr:rowOff>
    </xdr:from>
    <xdr:to>
      <xdr:col>13</xdr:col>
      <xdr:colOff>74082</xdr:colOff>
      <xdr:row>18</xdr:row>
      <xdr:rowOff>179916</xdr:rowOff>
    </xdr:to>
    <xdr:sp macro="" textlink="">
      <xdr:nvSpPr>
        <xdr:cNvPr id="12" name="Recortar y redondear rectángulo de esquina sencilla 11"/>
        <xdr:cNvSpPr/>
      </xdr:nvSpPr>
      <xdr:spPr>
        <a:xfrm>
          <a:off x="878416" y="2973917"/>
          <a:ext cx="9069916" cy="994832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Nota: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considera que la persona se encuentra satisfecha, si califica como buena o muy buen el trabajo de la comisaría de su zona o barrio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</a:t>
          </a:r>
          <a:r>
            <a:rPr lang="es-PE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mayor al 15%.</a:t>
          </a:r>
          <a:endParaRPr lang="es-PE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s-PE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35</xdr:row>
      <xdr:rowOff>161926</xdr:rowOff>
    </xdr:from>
    <xdr:to>
      <xdr:col>14</xdr:col>
      <xdr:colOff>247651</xdr:colOff>
      <xdr:row>41</xdr:row>
      <xdr:rowOff>19051</xdr:rowOff>
    </xdr:to>
    <xdr:sp macro="" textlink="">
      <xdr:nvSpPr>
        <xdr:cNvPr id="3" name="Recortar y redondear rectángulo de esquina sencilla 2"/>
        <xdr:cNvSpPr/>
      </xdr:nvSpPr>
      <xdr:spPr>
        <a:xfrm>
          <a:off x="95251" y="6829426"/>
          <a:ext cx="7169150" cy="1000125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Comprende: Auto, camioneta, autopartes de vehículos automotor, motocicleta, mototaxi y bicicleta.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 mayor al 15%</a:t>
          </a:r>
          <a:r>
            <a:rPr lang="es-PE">
              <a:solidFill>
                <a:sysClr val="windowText" lastClr="000000"/>
              </a:solidFill>
            </a:rPr>
            <a:t> .</a:t>
          </a:r>
          <a:endParaRPr lang="es-PE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379943</xdr:colOff>
      <xdr:row>19</xdr:row>
      <xdr:rowOff>19050</xdr:rowOff>
    </xdr:from>
    <xdr:to>
      <xdr:col>14</xdr:col>
      <xdr:colOff>389468</xdr:colOff>
      <xdr:row>19</xdr:row>
      <xdr:rowOff>142875</xdr:rowOff>
    </xdr:to>
    <xdr:cxnSp macro="">
      <xdr:nvCxnSpPr>
        <xdr:cNvPr id="4" name="Conector recto de flecha 3"/>
        <xdr:cNvCxnSpPr/>
      </xdr:nvCxnSpPr>
      <xdr:spPr>
        <a:xfrm>
          <a:off x="7481360" y="3141133"/>
          <a:ext cx="9525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280457</xdr:colOff>
      <xdr:row>19</xdr:row>
      <xdr:rowOff>28575</xdr:rowOff>
    </xdr:from>
    <xdr:to>
      <xdr:col>29</xdr:col>
      <xdr:colOff>289982</xdr:colOff>
      <xdr:row>20</xdr:row>
      <xdr:rowOff>0</xdr:rowOff>
    </xdr:to>
    <xdr:cxnSp macro="">
      <xdr:nvCxnSpPr>
        <xdr:cNvPr id="5" name="Conector recto de flecha 4"/>
        <xdr:cNvCxnSpPr/>
      </xdr:nvCxnSpPr>
      <xdr:spPr>
        <a:xfrm>
          <a:off x="15499290" y="3150658"/>
          <a:ext cx="9525" cy="11959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38100</xdr:rowOff>
    </xdr:from>
    <xdr:to>
      <xdr:col>17</xdr:col>
      <xdr:colOff>142875</xdr:colOff>
      <xdr:row>29</xdr:row>
      <xdr:rowOff>47625</xdr:rowOff>
    </xdr:to>
    <xdr:sp macro="" textlink="">
      <xdr:nvSpPr>
        <xdr:cNvPr id="15" name="Recortar y redondear rectángulo de esquina sencilla 14"/>
        <xdr:cNvSpPr/>
      </xdr:nvSpPr>
      <xdr:spPr>
        <a:xfrm>
          <a:off x="0" y="4514850"/>
          <a:ext cx="9505950" cy="771525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Comprende: falta de tiempo, recuperó sus bienes por cuenta propia, falta de pruebas, conocía al delincuente.</a:t>
          </a:r>
          <a:r>
            <a:rPr lang="es-PE">
              <a:solidFill>
                <a:sysClr val="windowText" lastClr="000000"/>
              </a:solidFill>
            </a:rPr>
            <a:t>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Los resultados son considerados referenciales porque el número de casos en la muestra para este nivel no es suficiente y presentan un coeficiente de variación mayor al 15%.</a:t>
          </a:r>
          <a:endParaRPr lang="es-PE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221192</xdr:colOff>
      <xdr:row>18</xdr:row>
      <xdr:rowOff>71967</xdr:rowOff>
    </xdr:from>
    <xdr:to>
      <xdr:col>14</xdr:col>
      <xdr:colOff>230717</xdr:colOff>
      <xdr:row>19</xdr:row>
      <xdr:rowOff>47626</xdr:rowOff>
    </xdr:to>
    <xdr:cxnSp macro="">
      <xdr:nvCxnSpPr>
        <xdr:cNvPr id="2" name="Conector recto de flecha 1"/>
        <xdr:cNvCxnSpPr/>
      </xdr:nvCxnSpPr>
      <xdr:spPr>
        <a:xfrm>
          <a:off x="7036859" y="3299884"/>
          <a:ext cx="9525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418042</xdr:colOff>
      <xdr:row>18</xdr:row>
      <xdr:rowOff>70908</xdr:rowOff>
    </xdr:from>
    <xdr:to>
      <xdr:col>29</xdr:col>
      <xdr:colOff>427567</xdr:colOff>
      <xdr:row>19</xdr:row>
      <xdr:rowOff>42334</xdr:rowOff>
    </xdr:to>
    <xdr:cxnSp macro="">
      <xdr:nvCxnSpPr>
        <xdr:cNvPr id="3" name="Conector recto de flecha 2"/>
        <xdr:cNvCxnSpPr/>
      </xdr:nvCxnSpPr>
      <xdr:spPr>
        <a:xfrm>
          <a:off x="14673792" y="3298825"/>
          <a:ext cx="9525" cy="11959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76200</xdr:rowOff>
    </xdr:from>
    <xdr:to>
      <xdr:col>24</xdr:col>
      <xdr:colOff>209549</xdr:colOff>
      <xdr:row>29</xdr:row>
      <xdr:rowOff>85725</xdr:rowOff>
    </xdr:to>
    <xdr:sp macro="" textlink="">
      <xdr:nvSpPr>
        <xdr:cNvPr id="13" name="Recortar y redondear rectángulo de esquina sencilla 12"/>
        <xdr:cNvSpPr/>
      </xdr:nvSpPr>
      <xdr:spPr>
        <a:xfrm>
          <a:off x="0" y="4086225"/>
          <a:ext cx="11058524" cy="923925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Nota: El porcentaje no suma 100% por que el entrevistado pudo haber sido víctima de más de un hecho delictivo.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>
              <a:solidFill>
                <a:sysClr val="windowText" lastClr="000000"/>
              </a:solidFill>
            </a:rPr>
            <a:t>1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 Comprende: falta de tiempo, recuperó sus bienes por cuenta propia, falta de pruebas, conocía al delincuente.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Los resultados son considerados referenciales porque el número de casos en la muestra para este nivel no es suficiente y presentan un coeficiente de variación mayor al 15%</a:t>
          </a:r>
          <a:r>
            <a:rPr lang="es-PE">
              <a:solidFill>
                <a:sysClr val="windowText" lastClr="000000"/>
              </a:solidFill>
            </a:rPr>
            <a:t> .</a:t>
          </a: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29</xdr:col>
      <xdr:colOff>200025</xdr:colOff>
      <xdr:row>58</xdr:row>
      <xdr:rowOff>114300</xdr:rowOff>
    </xdr:from>
    <xdr:to>
      <xdr:col>29</xdr:col>
      <xdr:colOff>561975</xdr:colOff>
      <xdr:row>59</xdr:row>
      <xdr:rowOff>133349</xdr:rowOff>
    </xdr:to>
    <xdr:sp macro="" textlink="">
      <xdr:nvSpPr>
        <xdr:cNvPr id="14" name="CuadroTexto 13"/>
        <xdr:cNvSpPr txBox="1"/>
      </xdr:nvSpPr>
      <xdr:spPr>
        <a:xfrm>
          <a:off x="12353925" y="9105900"/>
          <a:ext cx="361950" cy="17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/>
            <a:t>a/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10586</xdr:colOff>
      <xdr:row>31</xdr:row>
      <xdr:rowOff>94192</xdr:rowOff>
    </xdr:from>
    <xdr:to>
      <xdr:col>11</xdr:col>
      <xdr:colOff>42334</xdr:colOff>
      <xdr:row>40</xdr:row>
      <xdr:rowOff>37041</xdr:rowOff>
    </xdr:to>
    <xdr:sp macro="" textlink="">
      <xdr:nvSpPr>
        <xdr:cNvPr id="10" name="Recortar y redondear rectángulo de esquina sencilla 9"/>
        <xdr:cNvSpPr/>
      </xdr:nvSpPr>
      <xdr:spPr>
        <a:xfrm>
          <a:off x="772586" y="8169275"/>
          <a:ext cx="6921498" cy="1657349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Nota: </a:t>
          </a:r>
          <a:r>
            <a:rPr lang="es-PE" sz="1000" b="0">
              <a:solidFill>
                <a:sysClr val="windowText" lastClr="000000"/>
              </a:solidFill>
            </a:rPr>
            <a:t>El porcentaje</a:t>
          </a:r>
          <a:r>
            <a:rPr lang="es-PE" sz="1000" b="0" baseline="0">
              <a:solidFill>
                <a:sysClr val="windowText" lastClr="000000"/>
              </a:solidFill>
            </a:rPr>
            <a:t> no suma el 100%, porque el entrevistado pudo haber dado más de una respuesta.</a:t>
          </a:r>
        </a:p>
        <a:p>
          <a:pPr algn="l"/>
          <a:r>
            <a:rPr lang="es-PE" sz="1000" b="1" baseline="0">
              <a:solidFill>
                <a:sysClr val="windowText" lastClr="000000"/>
              </a:solidFill>
            </a:rPr>
            <a:t> (*) </a:t>
          </a:r>
          <a:r>
            <a:rPr lang="es-PE" sz="1000" b="0" baseline="0">
              <a:solidFill>
                <a:sysClr val="windowText" lastClr="000000"/>
              </a:solidFill>
            </a:rPr>
            <a:t>Tasa por cada 100 habitantes de 15 y más años de edad.</a:t>
          </a:r>
        </a:p>
        <a:p>
          <a:pPr algn="l"/>
          <a:r>
            <a:rPr lang="es-PE" sz="1000" b="1" baseline="0">
              <a:solidFill>
                <a:sysClr val="windowText" lastClr="000000"/>
              </a:solidFill>
            </a:rPr>
            <a:t>1/ </a:t>
          </a:r>
          <a:r>
            <a:rPr lang="es-PE" sz="1000" b="0" baseline="0">
              <a:solidFill>
                <a:sysClr val="windowText" lastClr="000000"/>
              </a:solidFill>
            </a:rPr>
            <a:t>Comprende: Auto, camioneta, autopartes de vehículo automotor, motocicleta, mototaxi y bicicleta.</a:t>
          </a:r>
        </a:p>
        <a:p>
          <a:pPr algn="l"/>
          <a:r>
            <a:rPr lang="es-PE" sz="1000" b="1" baseline="0">
              <a:solidFill>
                <a:sysClr val="windowText" lastClr="000000"/>
              </a:solidFill>
            </a:rPr>
            <a:t>2/ </a:t>
          </a:r>
          <a:r>
            <a:rPr lang="es-PE" sz="1000" b="0" baseline="0">
              <a:solidFill>
                <a:sysClr val="windowText" lastClr="000000"/>
              </a:solidFill>
            </a:rPr>
            <a:t>Incluye: Maltrato físico y/o psicológico de algún miembro del hogar, abuso, violación, entre otros.</a:t>
          </a:r>
        </a:p>
        <a:p>
          <a:pPr algn="l"/>
          <a:r>
            <a:rPr lang="es-PE" sz="1000" b="1" baseline="0">
              <a:solidFill>
                <a:sysClr val="windowText" lastClr="000000"/>
              </a:solidFill>
            </a:rPr>
            <a:t>3/ </a:t>
          </a:r>
          <a:r>
            <a:rPr lang="es-PE" sz="1000" b="0" baseline="0">
              <a:solidFill>
                <a:sysClr val="windowText" lastClr="000000"/>
              </a:solidFill>
            </a:rPr>
            <a:t>Comprende: Robo de mascota, maltrato físico de otra persona no miembro del hogar.</a:t>
          </a:r>
        </a:p>
        <a:p>
          <a:pPr algn="l"/>
          <a:r>
            <a:rPr lang="es-PE" sz="1000" b="1" baseline="0">
              <a:solidFill>
                <a:sysClr val="windowText" lastClr="000000"/>
              </a:solidFill>
            </a:rPr>
            <a:t>a/ </a:t>
          </a:r>
          <a:r>
            <a:rPr lang="es-PE" sz="1000" b="0" baseline="0">
              <a:solidFill>
                <a:sysClr val="windowText" lastClr="000000"/>
              </a:solidFill>
            </a:rPr>
            <a:t>Los resultados son considerados referenciales porque el número de casos en la muestra para este nivel no es suficiente y presenta un coeficiente de variación mayor al 15%</a:t>
          </a: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337607</xdr:colOff>
      <xdr:row>18</xdr:row>
      <xdr:rowOff>40216</xdr:rowOff>
    </xdr:from>
    <xdr:to>
      <xdr:col>14</xdr:col>
      <xdr:colOff>347132</xdr:colOff>
      <xdr:row>19</xdr:row>
      <xdr:rowOff>15875</xdr:rowOff>
    </xdr:to>
    <xdr:cxnSp macro="">
      <xdr:nvCxnSpPr>
        <xdr:cNvPr id="19" name="Conector recto de flecha 18"/>
        <xdr:cNvCxnSpPr/>
      </xdr:nvCxnSpPr>
      <xdr:spPr>
        <a:xfrm>
          <a:off x="7661274" y="2918883"/>
          <a:ext cx="9525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301626</xdr:colOff>
      <xdr:row>18</xdr:row>
      <xdr:rowOff>81491</xdr:rowOff>
    </xdr:from>
    <xdr:to>
      <xdr:col>29</xdr:col>
      <xdr:colOff>311151</xdr:colOff>
      <xdr:row>19</xdr:row>
      <xdr:rowOff>52916</xdr:rowOff>
    </xdr:to>
    <xdr:cxnSp macro="">
      <xdr:nvCxnSpPr>
        <xdr:cNvPr id="20" name="Conector recto de flecha 19"/>
        <xdr:cNvCxnSpPr/>
      </xdr:nvCxnSpPr>
      <xdr:spPr>
        <a:xfrm>
          <a:off x="17414876" y="2960158"/>
          <a:ext cx="9525" cy="1195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130177</xdr:rowOff>
    </xdr:from>
    <xdr:to>
      <xdr:col>19</xdr:col>
      <xdr:colOff>84667</xdr:colOff>
      <xdr:row>30</xdr:row>
      <xdr:rowOff>0</xdr:rowOff>
    </xdr:to>
    <xdr:sp macro="" textlink="">
      <xdr:nvSpPr>
        <xdr:cNvPr id="30" name="Recortar y redondear rectángulo de esquina sencilla 29"/>
        <xdr:cNvSpPr/>
      </xdr:nvSpPr>
      <xdr:spPr>
        <a:xfrm>
          <a:off x="0" y="3696760"/>
          <a:ext cx="8858250" cy="906990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Comprende: falta de tiempo, recuperó sus bienes por cuenta propia, falta de pruebas, conocía al delincuente.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Los resultados son considerados referenciales porque el número de casos en la muestra para este nivel no es suficiente y presentan un coeficiente de variación mayor al 15%.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178858</xdr:colOff>
      <xdr:row>17</xdr:row>
      <xdr:rowOff>50801</xdr:rowOff>
    </xdr:from>
    <xdr:to>
      <xdr:col>14</xdr:col>
      <xdr:colOff>188383</xdr:colOff>
      <xdr:row>18</xdr:row>
      <xdr:rowOff>26459</xdr:rowOff>
    </xdr:to>
    <xdr:cxnSp macro="">
      <xdr:nvCxnSpPr>
        <xdr:cNvPr id="2" name="Conector recto de flecha 1"/>
        <xdr:cNvCxnSpPr/>
      </xdr:nvCxnSpPr>
      <xdr:spPr>
        <a:xfrm>
          <a:off x="6581775" y="2823634"/>
          <a:ext cx="9525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322792</xdr:colOff>
      <xdr:row>16</xdr:row>
      <xdr:rowOff>81492</xdr:rowOff>
    </xdr:from>
    <xdr:to>
      <xdr:col>29</xdr:col>
      <xdr:colOff>332317</xdr:colOff>
      <xdr:row>17</xdr:row>
      <xdr:rowOff>52917</xdr:rowOff>
    </xdr:to>
    <xdr:cxnSp macro="">
      <xdr:nvCxnSpPr>
        <xdr:cNvPr id="3" name="Conector recto de flecha 2"/>
        <xdr:cNvCxnSpPr/>
      </xdr:nvCxnSpPr>
      <xdr:spPr>
        <a:xfrm>
          <a:off x="15202959" y="2706159"/>
          <a:ext cx="9525" cy="1195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180974</xdr:colOff>
      <xdr:row>24</xdr:row>
      <xdr:rowOff>28574</xdr:rowOff>
    </xdr:from>
    <xdr:to>
      <xdr:col>22</xdr:col>
      <xdr:colOff>323850</xdr:colOff>
      <xdr:row>30</xdr:row>
      <xdr:rowOff>47625</xdr:rowOff>
    </xdr:to>
    <xdr:sp macro="" textlink="">
      <xdr:nvSpPr>
        <xdr:cNvPr id="13" name="Recortar y redondear rectángulo de esquina sencilla 12"/>
        <xdr:cNvSpPr/>
      </xdr:nvSpPr>
      <xdr:spPr>
        <a:xfrm>
          <a:off x="180974" y="4448174"/>
          <a:ext cx="10563226" cy="933451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Nota: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 porcentaje no suma 100% por que el entrevistado pudo haber sido víctima de más de un hecho delictivo.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Comprende: falta de tiempo, recuperó sus bienes por cuenta propia, falta de pruebas, conocía al delincuente.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 mayor al 15%.</a:t>
          </a: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252942</xdr:colOff>
      <xdr:row>17</xdr:row>
      <xdr:rowOff>8466</xdr:rowOff>
    </xdr:from>
    <xdr:to>
      <xdr:col>14</xdr:col>
      <xdr:colOff>262467</xdr:colOff>
      <xdr:row>17</xdr:row>
      <xdr:rowOff>132291</xdr:rowOff>
    </xdr:to>
    <xdr:cxnSp macro="">
      <xdr:nvCxnSpPr>
        <xdr:cNvPr id="2" name="Conector recto de flecha 1"/>
        <xdr:cNvCxnSpPr/>
      </xdr:nvCxnSpPr>
      <xdr:spPr>
        <a:xfrm>
          <a:off x="7894109" y="3299883"/>
          <a:ext cx="9525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365125</xdr:colOff>
      <xdr:row>17</xdr:row>
      <xdr:rowOff>60325</xdr:rowOff>
    </xdr:from>
    <xdr:to>
      <xdr:col>29</xdr:col>
      <xdr:colOff>374650</xdr:colOff>
      <xdr:row>18</xdr:row>
      <xdr:rowOff>31750</xdr:rowOff>
    </xdr:to>
    <xdr:cxnSp macro="">
      <xdr:nvCxnSpPr>
        <xdr:cNvPr id="3" name="Conector recto de flecha 2"/>
        <xdr:cNvCxnSpPr/>
      </xdr:nvCxnSpPr>
      <xdr:spPr>
        <a:xfrm>
          <a:off x="16060208" y="3351742"/>
          <a:ext cx="9525" cy="1195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28574</xdr:colOff>
      <xdr:row>22</xdr:row>
      <xdr:rowOff>19049</xdr:rowOff>
    </xdr:from>
    <xdr:to>
      <xdr:col>17</xdr:col>
      <xdr:colOff>114300</xdr:colOff>
      <xdr:row>28</xdr:row>
      <xdr:rowOff>133350</xdr:rowOff>
    </xdr:to>
    <xdr:sp macro="" textlink="">
      <xdr:nvSpPr>
        <xdr:cNvPr id="13" name="Recortar y redondear rectángulo de esquina sencilla 12"/>
        <xdr:cNvSpPr/>
      </xdr:nvSpPr>
      <xdr:spPr>
        <a:xfrm>
          <a:off x="28574" y="3829049"/>
          <a:ext cx="8905876" cy="1028701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Comprende: falta de tiempo, recuperó sus bienes por cuenta propia, falta de pruebas, conocía al delincuente.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r>
            <a:rPr lang="es-PE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 mayor al 15%</a:t>
          </a:r>
          <a:r>
            <a:rPr lang="es-PE">
              <a:solidFill>
                <a:sysClr val="windowText" lastClr="000000"/>
              </a:solidFill>
            </a:rPr>
            <a:t> </a:t>
          </a:r>
        </a:p>
        <a:p>
          <a:endParaRPr lang="es-PE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Encuesta Nacional de Programas Presupuestales, enero 2018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julio 2019 (semestre</a:t>
          </a:r>
          <a:r>
            <a:rPr lang="es-PE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b="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13</xdr:row>
      <xdr:rowOff>105835</xdr:rowOff>
    </xdr:from>
    <xdr:to>
      <xdr:col>18</xdr:col>
      <xdr:colOff>105832</xdr:colOff>
      <xdr:row>18</xdr:row>
      <xdr:rowOff>31750</xdr:rowOff>
    </xdr:to>
    <xdr:sp macro="" textlink="">
      <xdr:nvSpPr>
        <xdr:cNvPr id="8" name="Recortar y redondear rectángulo de esquina sencilla 7"/>
        <xdr:cNvSpPr/>
      </xdr:nvSpPr>
      <xdr:spPr>
        <a:xfrm>
          <a:off x="31749" y="2402418"/>
          <a:ext cx="8011583" cy="666749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000" b="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</xdr:colOff>
      <xdr:row>13</xdr:row>
      <xdr:rowOff>128058</xdr:rowOff>
    </xdr:from>
    <xdr:to>
      <xdr:col>18</xdr:col>
      <xdr:colOff>148166</xdr:colOff>
      <xdr:row>17</xdr:row>
      <xdr:rowOff>31750</xdr:rowOff>
    </xdr:to>
    <xdr:sp macro="" textlink="">
      <xdr:nvSpPr>
        <xdr:cNvPr id="8" name="Recortar y redondear rectángulo de esquina sencilla 7"/>
        <xdr:cNvSpPr/>
      </xdr:nvSpPr>
      <xdr:spPr>
        <a:xfrm>
          <a:off x="58208" y="2424641"/>
          <a:ext cx="9128125" cy="496359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000" b="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30691</xdr:rowOff>
    </xdr:from>
    <xdr:to>
      <xdr:col>13</xdr:col>
      <xdr:colOff>127000</xdr:colOff>
      <xdr:row>18</xdr:row>
      <xdr:rowOff>0</xdr:rowOff>
    </xdr:to>
    <xdr:sp macro="" textlink="">
      <xdr:nvSpPr>
        <xdr:cNvPr id="8" name="Recortar y redondear rectángulo de esquina sencilla 7"/>
        <xdr:cNvSpPr/>
      </xdr:nvSpPr>
      <xdr:spPr>
        <a:xfrm>
          <a:off x="0" y="2327274"/>
          <a:ext cx="6731000" cy="710143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116417</xdr:rowOff>
    </xdr:from>
    <xdr:to>
      <xdr:col>19</xdr:col>
      <xdr:colOff>158750</xdr:colOff>
      <xdr:row>21</xdr:row>
      <xdr:rowOff>21167</xdr:rowOff>
    </xdr:to>
    <xdr:sp macro="" textlink="">
      <xdr:nvSpPr>
        <xdr:cNvPr id="8" name="Recortar y redondear rectángulo de esquina sencilla 7"/>
        <xdr:cNvSpPr/>
      </xdr:nvSpPr>
      <xdr:spPr>
        <a:xfrm>
          <a:off x="0" y="2561167"/>
          <a:ext cx="9683750" cy="941917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000" b="0">
            <a:solidFill>
              <a:sysClr val="windowText" lastClr="000000"/>
            </a:solidFill>
          </a:endParaRP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a/</a:t>
          </a:r>
          <a:r>
            <a:rPr lang="es-PE" sz="1000" b="1" baseline="0">
              <a:solidFill>
                <a:sysClr val="windowText" lastClr="000000"/>
              </a:solidFill>
            </a:rPr>
            <a:t> </a:t>
          </a:r>
          <a:r>
            <a:rPr lang="es-PE" sz="1000" b="0" baseline="0">
              <a:solidFill>
                <a:sysClr val="windowText" lastClr="000000"/>
              </a:solidFill>
            </a:rPr>
            <a:t>Los resultados son considerados referenciales porque el número de casos en la muestra para este nivel no es suficiente y presentan un coeficiente de variación mayor al 15%.</a:t>
          </a: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103717</xdr:rowOff>
    </xdr:from>
    <xdr:to>
      <xdr:col>20</xdr:col>
      <xdr:colOff>158749</xdr:colOff>
      <xdr:row>16</xdr:row>
      <xdr:rowOff>42334</xdr:rowOff>
    </xdr:to>
    <xdr:sp macro="" textlink="">
      <xdr:nvSpPr>
        <xdr:cNvPr id="7" name="Recortar y redondear rectángulo de esquina sencilla 6"/>
        <xdr:cNvSpPr/>
      </xdr:nvSpPr>
      <xdr:spPr>
        <a:xfrm>
          <a:off x="0" y="2357967"/>
          <a:ext cx="8360832" cy="531284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000" b="0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12</xdr:row>
      <xdr:rowOff>59267</xdr:rowOff>
    </xdr:from>
    <xdr:to>
      <xdr:col>14</xdr:col>
      <xdr:colOff>285750</xdr:colOff>
      <xdr:row>15</xdr:row>
      <xdr:rowOff>95251</xdr:rowOff>
    </xdr:to>
    <xdr:sp macro="" textlink="">
      <xdr:nvSpPr>
        <xdr:cNvPr id="3" name="Recortar y redondear rectángulo de esquina sencilla 2"/>
        <xdr:cNvSpPr/>
      </xdr:nvSpPr>
      <xdr:spPr>
        <a:xfrm>
          <a:off x="15875" y="2165350"/>
          <a:ext cx="8588375" cy="480484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12</xdr:row>
      <xdr:rowOff>102659</xdr:rowOff>
    </xdr:from>
    <xdr:to>
      <xdr:col>17</xdr:col>
      <xdr:colOff>158749</xdr:colOff>
      <xdr:row>16</xdr:row>
      <xdr:rowOff>31750</xdr:rowOff>
    </xdr:to>
    <xdr:sp macro="" textlink="">
      <xdr:nvSpPr>
        <xdr:cNvPr id="7" name="Recortar y redondear rectángulo de esquina sencilla 6"/>
        <xdr:cNvSpPr/>
      </xdr:nvSpPr>
      <xdr:spPr>
        <a:xfrm>
          <a:off x="8466" y="2399242"/>
          <a:ext cx="8532283" cy="521758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152400</xdr:rowOff>
    </xdr:from>
    <xdr:to>
      <xdr:col>20</xdr:col>
      <xdr:colOff>314325</xdr:colOff>
      <xdr:row>14</xdr:row>
      <xdr:rowOff>21166</xdr:rowOff>
    </xdr:to>
    <xdr:sp macro="" textlink="">
      <xdr:nvSpPr>
        <xdr:cNvPr id="8" name="Recortar y redondear rectángulo de esquina sencilla 7"/>
        <xdr:cNvSpPr/>
      </xdr:nvSpPr>
      <xdr:spPr>
        <a:xfrm>
          <a:off x="176742" y="2205567"/>
          <a:ext cx="11504083" cy="630766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Incluye: Auto, camioneta, autopartes de vehículo</a:t>
          </a:r>
          <a:r>
            <a:rPr lang="es-PE" sz="1000" b="0" baseline="0">
              <a:solidFill>
                <a:sysClr val="windowText" lastClr="000000"/>
              </a:solidFill>
            </a:rPr>
            <a:t> automotor, motocicleta, mototaxi o bicicleta</a:t>
          </a: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29635</xdr:rowOff>
    </xdr:from>
    <xdr:to>
      <xdr:col>17</xdr:col>
      <xdr:colOff>243417</xdr:colOff>
      <xdr:row>17</xdr:row>
      <xdr:rowOff>105834</xdr:rowOff>
    </xdr:to>
    <xdr:sp macro="" textlink="">
      <xdr:nvSpPr>
        <xdr:cNvPr id="7" name="Recortar y redondear rectángulo de esquina sencilla 6"/>
        <xdr:cNvSpPr/>
      </xdr:nvSpPr>
      <xdr:spPr>
        <a:xfrm>
          <a:off x="0" y="2474385"/>
          <a:ext cx="8794750" cy="668866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113242</xdr:colOff>
      <xdr:row>7</xdr:row>
      <xdr:rowOff>186267</xdr:rowOff>
    </xdr:from>
    <xdr:to>
      <xdr:col>15</xdr:col>
      <xdr:colOff>322792</xdr:colOff>
      <xdr:row>8</xdr:row>
      <xdr:rowOff>115359</xdr:rowOff>
    </xdr:to>
    <xdr:sp macro="" textlink="">
      <xdr:nvSpPr>
        <xdr:cNvPr id="2" name="Triángulo isósceles 1">
          <a:extLst>
            <a:ext uri="{FF2B5EF4-FFF2-40B4-BE49-F238E27FC236}">
              <a16:creationId xmlns:a16="http://schemas.microsoft.com/office/drawing/2014/main" xmlns="" id="{00000000-0008-0000-3900-000002000000}"/>
            </a:ext>
          </a:extLst>
        </xdr:cNvPr>
        <xdr:cNvSpPr/>
      </xdr:nvSpPr>
      <xdr:spPr>
        <a:xfrm rot="10800000">
          <a:off x="8452909" y="1075267"/>
          <a:ext cx="209550" cy="119592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30</xdr:col>
      <xdr:colOff>112184</xdr:colOff>
      <xdr:row>7</xdr:row>
      <xdr:rowOff>167217</xdr:rowOff>
    </xdr:from>
    <xdr:to>
      <xdr:col>30</xdr:col>
      <xdr:colOff>321734</xdr:colOff>
      <xdr:row>8</xdr:row>
      <xdr:rowOff>100542</xdr:rowOff>
    </xdr:to>
    <xdr:sp macro="" textlink="">
      <xdr:nvSpPr>
        <xdr:cNvPr id="3" name="Triángulo isósceles 2">
          <a:extLst>
            <a:ext uri="{FF2B5EF4-FFF2-40B4-BE49-F238E27FC236}">
              <a16:creationId xmlns:a16="http://schemas.microsoft.com/office/drawing/2014/main" xmlns="" id="{00000000-0008-0000-3900-000003000000}"/>
            </a:ext>
          </a:extLst>
        </xdr:cNvPr>
        <xdr:cNvSpPr/>
      </xdr:nvSpPr>
      <xdr:spPr>
        <a:xfrm rot="10800000">
          <a:off x="16992601" y="1056217"/>
          <a:ext cx="209550" cy="12382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41275</xdr:colOff>
      <xdr:row>23</xdr:row>
      <xdr:rowOff>8468</xdr:rowOff>
    </xdr:from>
    <xdr:to>
      <xdr:col>18</xdr:col>
      <xdr:colOff>402167</xdr:colOff>
      <xdr:row>29</xdr:row>
      <xdr:rowOff>52918</xdr:rowOff>
    </xdr:to>
    <xdr:sp macro="" textlink="">
      <xdr:nvSpPr>
        <xdr:cNvPr id="5" name="Recortar y redondear rectángulo de esquina sencilla 4"/>
        <xdr:cNvSpPr/>
      </xdr:nvSpPr>
      <xdr:spPr>
        <a:xfrm>
          <a:off x="41275" y="3426885"/>
          <a:ext cx="8330142" cy="933450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000" b="0">
            <a:solidFill>
              <a:sysClr val="windowText" lastClr="000000"/>
            </a:solidFill>
          </a:endParaRP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a/ </a:t>
          </a:r>
          <a:r>
            <a:rPr lang="es-PE" sz="1000" b="0">
              <a:solidFill>
                <a:sysClr val="windowText" lastClr="000000"/>
              </a:solidFill>
            </a:rPr>
            <a:t>Los resultados son considerados referenciales porque el número de casos en la muestra para este nivel no es suficiente y presentan un coeficiente de variación mayor al 15%</a:t>
          </a: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Comprende: falta de tiempo, recuperó sus bienes por cuenta propia.</a:t>
          </a: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60324</xdr:colOff>
      <xdr:row>6</xdr:row>
      <xdr:rowOff>186266</xdr:rowOff>
    </xdr:from>
    <xdr:to>
      <xdr:col>15</xdr:col>
      <xdr:colOff>269874</xdr:colOff>
      <xdr:row>7</xdr:row>
      <xdr:rowOff>115358</xdr:rowOff>
    </xdr:to>
    <xdr:sp macro="" textlink="">
      <xdr:nvSpPr>
        <xdr:cNvPr id="2" name="Triángulo isósceles 1">
          <a:extLst>
            <a:ext uri="{FF2B5EF4-FFF2-40B4-BE49-F238E27FC236}">
              <a16:creationId xmlns:a16="http://schemas.microsoft.com/office/drawing/2014/main" xmlns="" id="{00000000-0008-0000-3A00-000002000000}"/>
            </a:ext>
          </a:extLst>
        </xdr:cNvPr>
        <xdr:cNvSpPr/>
      </xdr:nvSpPr>
      <xdr:spPr>
        <a:xfrm rot="10800000">
          <a:off x="9542991" y="1075266"/>
          <a:ext cx="209550" cy="119592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30</xdr:col>
      <xdr:colOff>260349</xdr:colOff>
      <xdr:row>7</xdr:row>
      <xdr:rowOff>8467</xdr:rowOff>
    </xdr:from>
    <xdr:to>
      <xdr:col>30</xdr:col>
      <xdr:colOff>469899</xdr:colOff>
      <xdr:row>7</xdr:row>
      <xdr:rowOff>132292</xdr:rowOff>
    </xdr:to>
    <xdr:sp macro="" textlink="">
      <xdr:nvSpPr>
        <xdr:cNvPr id="3" name="Triángulo isósceles 2">
          <a:extLst>
            <a:ext uri="{FF2B5EF4-FFF2-40B4-BE49-F238E27FC236}">
              <a16:creationId xmlns:a16="http://schemas.microsoft.com/office/drawing/2014/main" xmlns="" id="{00000000-0008-0000-3A00-000003000000}"/>
            </a:ext>
          </a:extLst>
        </xdr:cNvPr>
        <xdr:cNvSpPr/>
      </xdr:nvSpPr>
      <xdr:spPr>
        <a:xfrm rot="10800000">
          <a:off x="17722849" y="1087967"/>
          <a:ext cx="209550" cy="12382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190499</xdr:colOff>
      <xdr:row>21</xdr:row>
      <xdr:rowOff>95250</xdr:rowOff>
    </xdr:from>
    <xdr:to>
      <xdr:col>14</xdr:col>
      <xdr:colOff>179916</xdr:colOff>
      <xdr:row>28</xdr:row>
      <xdr:rowOff>74084</xdr:rowOff>
    </xdr:to>
    <xdr:sp macro="" textlink="">
      <xdr:nvSpPr>
        <xdr:cNvPr id="5" name="Recortar y redondear rectángulo de esquina sencilla 4"/>
        <xdr:cNvSpPr/>
      </xdr:nvSpPr>
      <xdr:spPr>
        <a:xfrm>
          <a:off x="952499" y="3545417"/>
          <a:ext cx="8149167" cy="1016000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 mayor al 15%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Comprende: falta de tiempo, recuperó sus bienes por cuenta propia.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176741</xdr:colOff>
      <xdr:row>7</xdr:row>
      <xdr:rowOff>6350</xdr:rowOff>
    </xdr:from>
    <xdr:to>
      <xdr:col>15</xdr:col>
      <xdr:colOff>386291</xdr:colOff>
      <xdr:row>7</xdr:row>
      <xdr:rowOff>125942</xdr:rowOff>
    </xdr:to>
    <xdr:sp macro="" textlink="">
      <xdr:nvSpPr>
        <xdr:cNvPr id="2" name="Triángulo isósceles 1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SpPr/>
      </xdr:nvSpPr>
      <xdr:spPr>
        <a:xfrm rot="10800000">
          <a:off x="8622241" y="1085850"/>
          <a:ext cx="209550" cy="119592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30</xdr:col>
      <xdr:colOff>249766</xdr:colOff>
      <xdr:row>6</xdr:row>
      <xdr:rowOff>177800</xdr:rowOff>
    </xdr:from>
    <xdr:to>
      <xdr:col>30</xdr:col>
      <xdr:colOff>459316</xdr:colOff>
      <xdr:row>7</xdr:row>
      <xdr:rowOff>111125</xdr:rowOff>
    </xdr:to>
    <xdr:sp macro="" textlink="">
      <xdr:nvSpPr>
        <xdr:cNvPr id="3" name="Triángulo isósceles 2">
          <a:extLst>
            <a:ext uri="{FF2B5EF4-FFF2-40B4-BE49-F238E27FC236}">
              <a16:creationId xmlns:a16="http://schemas.microsoft.com/office/drawing/2014/main" xmlns="" id="{00000000-0008-0000-3B00-000003000000}"/>
            </a:ext>
          </a:extLst>
        </xdr:cNvPr>
        <xdr:cNvSpPr/>
      </xdr:nvSpPr>
      <xdr:spPr>
        <a:xfrm rot="10800000">
          <a:off x="16156516" y="1066800"/>
          <a:ext cx="209550" cy="12382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8467</xdr:colOff>
      <xdr:row>20</xdr:row>
      <xdr:rowOff>83609</xdr:rowOff>
    </xdr:from>
    <xdr:to>
      <xdr:col>15</xdr:col>
      <xdr:colOff>52916</xdr:colOff>
      <xdr:row>29</xdr:row>
      <xdr:rowOff>42333</xdr:rowOff>
    </xdr:to>
    <xdr:sp macro="" textlink="">
      <xdr:nvSpPr>
        <xdr:cNvPr id="5" name="Recortar y redondear rectángulo de esquina sencilla 4"/>
        <xdr:cNvSpPr/>
      </xdr:nvSpPr>
      <xdr:spPr>
        <a:xfrm>
          <a:off x="770467" y="3290359"/>
          <a:ext cx="7727949" cy="1292224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resultados son considerados referenciales porque el número de casos en la muestra para este nivel no es suficiente y presentan un coeficiente de variación mayor al 15%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</a:t>
          </a:r>
          <a:r>
            <a:rPr lang="es-PE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Comprende: falta de tiempo, recuperó sus bienes por cuenta propia.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486833</xdr:colOff>
      <xdr:row>32</xdr:row>
      <xdr:rowOff>142874</xdr:rowOff>
    </xdr:from>
    <xdr:to>
      <xdr:col>12</xdr:col>
      <xdr:colOff>296333</xdr:colOff>
      <xdr:row>45</xdr:row>
      <xdr:rowOff>42334</xdr:rowOff>
    </xdr:to>
    <xdr:sp macro="" textlink="">
      <xdr:nvSpPr>
        <xdr:cNvPr id="3" name="Recortar y redondear rectángulo de esquina sencilla 2"/>
        <xdr:cNvSpPr/>
      </xdr:nvSpPr>
      <xdr:spPr>
        <a:xfrm>
          <a:off x="486833" y="5275791"/>
          <a:ext cx="7196667" cy="1825626"/>
        </a:xfrm>
        <a:prstGeom prst="snipRoundRect">
          <a:avLst/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000" b="0">
            <a:solidFill>
              <a:sysClr val="windowText" lastClr="000000"/>
            </a:solidFill>
          </a:endParaRP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1/ Comprende el área urbana de las provincias de Barranca, Canta, Cañete, Huaral, Huarochirí, Huaura, Oyón, Cajatambo y Yauyos.</a:t>
          </a:r>
        </a:p>
        <a:p>
          <a:pPr algn="l"/>
          <a:r>
            <a:rPr lang="es-PE" sz="1000" b="0" i="0">
              <a:solidFill>
                <a:sysClr val="windowText" lastClr="000000"/>
              </a:solidFill>
            </a:rPr>
            <a:t>2/ Corresponde a los 43 distritos de la Provincia de Lima</a:t>
          </a:r>
        </a:p>
        <a:p>
          <a:pPr algn="l"/>
          <a:r>
            <a:rPr lang="es-PE" sz="1000" b="0" i="0">
              <a:solidFill>
                <a:sysClr val="windowText" lastClr="000000"/>
              </a:solidFill>
            </a:rPr>
            <a:t>a/ Los resultados son considerados referenciales porque el número de casos en la muesra para este nivel no es suficiente y presentan un coeficiente</a:t>
          </a:r>
          <a:r>
            <a:rPr lang="es-PE" sz="1000" b="0" i="0" baseline="0">
              <a:solidFill>
                <a:sysClr val="windowText" lastClr="000000"/>
              </a:solidFill>
            </a:rPr>
            <a:t> de variación mayor al 15%</a:t>
          </a:r>
          <a:endParaRPr lang="es-PE" sz="1000" b="0" i="0">
            <a:solidFill>
              <a:sysClr val="windowText" lastClr="000000"/>
            </a:solidFill>
          </a:endParaRP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218018</xdr:colOff>
      <xdr:row>12</xdr:row>
      <xdr:rowOff>121710</xdr:rowOff>
    </xdr:from>
    <xdr:to>
      <xdr:col>13</xdr:col>
      <xdr:colOff>1</xdr:colOff>
      <xdr:row>24</xdr:row>
      <xdr:rowOff>116416</xdr:rowOff>
    </xdr:to>
    <xdr:sp macro="" textlink="">
      <xdr:nvSpPr>
        <xdr:cNvPr id="3" name="Recortar y redondear rectángulo de esquina sencilla 2"/>
        <xdr:cNvSpPr/>
      </xdr:nvSpPr>
      <xdr:spPr>
        <a:xfrm>
          <a:off x="218018" y="2206627"/>
          <a:ext cx="7835900" cy="1899706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0">
              <a:solidFill>
                <a:sysClr val="windowText" lastClr="000000"/>
              </a:solidFill>
            </a:rPr>
            <a:t>1/ Comprende: Lima, Barranco, Breña, Jesús María, La Victoria, Lince, Magadalena del Mar, Pueblo Libre, Miraflores, Rímac, San Isidro, San Miguel, Santiago de Surco, Surquillo.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2/ Comprende: Chorrillos, Lurín, Pachacámac, Pucusana, Punta Hermosa, Punta Negra, San Bartolo, San Juan de Miraflores, Santa María del Mar, Villa el Salvador, Villa María del Triunfo.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3/ Comprende: Ate, Chaclacayo, Cineguilla, El Agustino, La Molina, Lurigancho, San Juan de Lurigancho, San Luis, Santa Anita.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4/ Comprende: Ancón, Carabayllo, Comas, Independencia, Los Olivos, Puente Piedra, San Martín de Porres, Santa Rosa.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a/ Los resultados son considerados referenciales porque el número de casos en la muestra para este nivel no es suficiente y presetan un coeficiente de variación mayor al 15%</a:t>
          </a: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418040</xdr:colOff>
      <xdr:row>33</xdr:row>
      <xdr:rowOff>125943</xdr:rowOff>
    </xdr:from>
    <xdr:to>
      <xdr:col>13</xdr:col>
      <xdr:colOff>10583</xdr:colOff>
      <xdr:row>43</xdr:row>
      <xdr:rowOff>52917</xdr:rowOff>
    </xdr:to>
    <xdr:sp macro="" textlink="">
      <xdr:nvSpPr>
        <xdr:cNvPr id="3" name="Recortar y redondear rectángulo de esquina sencilla 2"/>
        <xdr:cNvSpPr/>
      </xdr:nvSpPr>
      <xdr:spPr>
        <a:xfrm>
          <a:off x="841373" y="5703360"/>
          <a:ext cx="6778627" cy="1408640"/>
        </a:xfrm>
        <a:prstGeom prst="snipRoundRect">
          <a:avLst/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0">
              <a:solidFill>
                <a:sysClr val="windowText" lastClr="000000"/>
              </a:solidFill>
            </a:rPr>
            <a:t>1/ Comprende el área urbana de las provincias de Barranca, Canta, Cañete, Huaral, Huarochirí, Huaura, Oyón, Cajatambo y Yauyos.</a:t>
          </a:r>
        </a:p>
        <a:p>
          <a:pPr algn="l"/>
          <a:r>
            <a:rPr lang="es-PE" sz="1000" b="0" i="0">
              <a:solidFill>
                <a:sysClr val="windowText" lastClr="000000"/>
              </a:solidFill>
            </a:rPr>
            <a:t>2/ Corresponde a los 43 distritos de la Provincia de Lima</a:t>
          </a:r>
        </a:p>
        <a:p>
          <a:pPr algn="l"/>
          <a:r>
            <a:rPr lang="es-PE" sz="1000" b="0" i="0">
              <a:solidFill>
                <a:sysClr val="windowText" lastClr="000000"/>
              </a:solidFill>
            </a:rPr>
            <a:t>a/ Los resultados son considerados referenciales porque el número de casos en la muesra para este nivel no es suficiente y presentan un coeficiente</a:t>
          </a:r>
          <a:r>
            <a:rPr lang="es-PE" sz="1000" b="0" i="0" baseline="0">
              <a:solidFill>
                <a:sysClr val="windowText" lastClr="000000"/>
              </a:solidFill>
            </a:rPr>
            <a:t> de variación mayor al 15%</a:t>
          </a:r>
          <a:endParaRPr lang="es-PE" sz="1000" b="0" i="0">
            <a:solidFill>
              <a:sysClr val="windowText" lastClr="000000"/>
            </a:solidFill>
          </a:endParaRP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698500</xdr:colOff>
      <xdr:row>12</xdr:row>
      <xdr:rowOff>3174</xdr:rowOff>
    </xdr:from>
    <xdr:to>
      <xdr:col>13</xdr:col>
      <xdr:colOff>169333</xdr:colOff>
      <xdr:row>23</xdr:row>
      <xdr:rowOff>42333</xdr:rowOff>
    </xdr:to>
    <xdr:sp macro="" textlink="">
      <xdr:nvSpPr>
        <xdr:cNvPr id="3" name="Recortar y redondear rectángulo de esquina sencilla 2"/>
        <xdr:cNvSpPr/>
      </xdr:nvSpPr>
      <xdr:spPr>
        <a:xfrm>
          <a:off x="698500" y="2088091"/>
          <a:ext cx="7535333" cy="1922992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0">
              <a:solidFill>
                <a:sysClr val="windowText" lastClr="000000"/>
              </a:solidFill>
            </a:rPr>
            <a:t>1/ Comprende: Lima, Barranco, Breña, Jesús María, La Victoria, Lince, Magadalena del Mar, Pueblo Libre, Miraflores, Rímac, San Isidro, San Miguel, Santiago de Surco, Surquillo.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2/ Comprende: Chorrillos, Lurín, Pachacámac, Pucusana, Punta Hermosa, Punta Negra, San Bartolo, San Juan de Miraflores, Santa María del Mar, Villa el Salvador, Villa María del Triunfo.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3/ Comprende: Ate, Chaclacayo, Cineguilla, El Agustino, La Molina, Lurigancho, San Juan de Lurigancho, San Luis, Santa Anita.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4/ Comprende: Ancón, Carabayllo, Comas, Independencia, Los Olivos, Puente Piedra, San Martín de Porres, Santa Rosa.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a/ Los resultados son considerados referenciales porque el número de casos en la muestra para este nivel no es suficiente y presetan un coeficiente de variación mayor al 15%</a:t>
          </a: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678578</xdr:colOff>
      <xdr:row>32</xdr:row>
      <xdr:rowOff>78445</xdr:rowOff>
    </xdr:from>
    <xdr:to>
      <xdr:col>13</xdr:col>
      <xdr:colOff>137583</xdr:colOff>
      <xdr:row>43</xdr:row>
      <xdr:rowOff>42333</xdr:rowOff>
    </xdr:to>
    <xdr:sp macro="" textlink="">
      <xdr:nvSpPr>
        <xdr:cNvPr id="3" name="Recortar y redondear rectángulo de esquina sencilla 2"/>
        <xdr:cNvSpPr/>
      </xdr:nvSpPr>
      <xdr:spPr>
        <a:xfrm>
          <a:off x="1006661" y="5560612"/>
          <a:ext cx="6496922" cy="1593721"/>
        </a:xfrm>
        <a:prstGeom prst="snipRoundRect">
          <a:avLst/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000" b="0">
            <a:solidFill>
              <a:sysClr val="windowText" lastClr="000000"/>
            </a:solidFill>
          </a:endParaRP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1/ Comprende el área urbana de las provincias de Barranca, Canta, Cañete, Huaral, Huarochirí, Huaura, Oyón, Cajatambo y Yauyos.</a:t>
          </a:r>
        </a:p>
        <a:p>
          <a:pPr algn="l"/>
          <a:r>
            <a:rPr lang="es-PE" sz="1000" b="0" i="0">
              <a:solidFill>
                <a:sysClr val="windowText" lastClr="000000"/>
              </a:solidFill>
            </a:rPr>
            <a:t>2/ Corresponde a los 43 distritos de la Provincia de Lima</a:t>
          </a:r>
        </a:p>
        <a:p>
          <a:pPr algn="l"/>
          <a:r>
            <a:rPr lang="es-PE" sz="1000" b="0" i="0">
              <a:solidFill>
                <a:sysClr val="windowText" lastClr="000000"/>
              </a:solidFill>
            </a:rPr>
            <a:t>a/ Los resultados son considerados referenciales porque el número de casos en la muesra para este nivel no es suficiente y presentan un coeficiente</a:t>
          </a:r>
          <a:r>
            <a:rPr lang="es-PE" sz="1000" b="0" i="0" baseline="0">
              <a:solidFill>
                <a:sysClr val="windowText" lastClr="000000"/>
              </a:solidFill>
            </a:rPr>
            <a:t> de variación mayor al 15%</a:t>
          </a:r>
          <a:endParaRPr lang="es-PE" sz="1000" b="0" i="0">
            <a:solidFill>
              <a:sysClr val="windowText" lastClr="000000"/>
            </a:solidFill>
          </a:endParaRP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12</xdr:row>
      <xdr:rowOff>48683</xdr:rowOff>
    </xdr:from>
    <xdr:to>
      <xdr:col>12</xdr:col>
      <xdr:colOff>656167</xdr:colOff>
      <xdr:row>24</xdr:row>
      <xdr:rowOff>0</xdr:rowOff>
    </xdr:to>
    <xdr:sp macro="" textlink="">
      <xdr:nvSpPr>
        <xdr:cNvPr id="3" name="Recortar y redondear rectángulo de esquina sencilla 2"/>
        <xdr:cNvSpPr/>
      </xdr:nvSpPr>
      <xdr:spPr>
        <a:xfrm>
          <a:off x="254000" y="2133600"/>
          <a:ext cx="7905750" cy="1898650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0">
              <a:solidFill>
                <a:sysClr val="windowText" lastClr="000000"/>
              </a:solidFill>
            </a:rPr>
            <a:t>1/ Comprende: Lima, Barranco, Breña, Jesús María, La Victoria, Lince, Magadalena del Mar, Pueblo Libre, Miraflores, Rímac, San Isidro, San Miguel, Santiago de Surco, Surquillo.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2/ Comprende: Chorrillos, Lurín, Pachacámac, Pucusana, Punta Hermosa, Punta Negra, San Bartolo, San Juan de Miraflores, Santa María del Mar, Villa el Salvador, Villa María del Triunfo.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3/ Comprende: Ate, Chaclacayo, Cineguilla, El Agustino, La Molina, Lurigancho, San Juan de Lurigancho, San Luis, Santa Anita.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4/ Comprende: Ancón, Carabayllo, Comas, Independencia, Los Olivos, Puente Piedra, San Martín de Porres, Santa Rosa.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a/ Los resultados son considerados referenciales porque el número de casos en la muestra para este nivel no es suficiente y presetan un coeficiente de variación mayor al 15%</a:t>
          </a: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11</xdr:row>
      <xdr:rowOff>161925</xdr:rowOff>
    </xdr:from>
    <xdr:to>
      <xdr:col>12</xdr:col>
      <xdr:colOff>428625</xdr:colOff>
      <xdr:row>15</xdr:row>
      <xdr:rowOff>57150</xdr:rowOff>
    </xdr:to>
    <xdr:sp macro="" textlink="">
      <xdr:nvSpPr>
        <xdr:cNvPr id="8" name="Recortar y redondear rectángulo de esquina sencilla 7"/>
        <xdr:cNvSpPr/>
      </xdr:nvSpPr>
      <xdr:spPr>
        <a:xfrm>
          <a:off x="285750" y="2400300"/>
          <a:ext cx="7696200" cy="657225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Incluye: Auto, camioneta, autopartes de vehículo</a:t>
          </a:r>
          <a:r>
            <a:rPr lang="es-PE" sz="1000" b="0" baseline="0">
              <a:solidFill>
                <a:sysClr val="windowText" lastClr="000000"/>
              </a:solidFill>
            </a:rPr>
            <a:t> automotor, motocicleta, mototaxi o bicicleta</a:t>
          </a: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10581</xdr:colOff>
      <xdr:row>32</xdr:row>
      <xdr:rowOff>50800</xdr:rowOff>
    </xdr:from>
    <xdr:to>
      <xdr:col>11</xdr:col>
      <xdr:colOff>105832</xdr:colOff>
      <xdr:row>40</xdr:row>
      <xdr:rowOff>116417</xdr:rowOff>
    </xdr:to>
    <xdr:sp macro="" textlink="">
      <xdr:nvSpPr>
        <xdr:cNvPr id="3" name="Recortar y redondear rectángulo de esquina sencilla 2"/>
        <xdr:cNvSpPr/>
      </xdr:nvSpPr>
      <xdr:spPr>
        <a:xfrm>
          <a:off x="772581" y="6813550"/>
          <a:ext cx="6191251" cy="1589617"/>
        </a:xfrm>
        <a:prstGeom prst="snipRoundRect">
          <a:avLst/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0">
              <a:solidFill>
                <a:sysClr val="windowText" lastClr="000000"/>
              </a:solidFill>
            </a:rPr>
            <a:t>1/ Comprende el área urbana de las provincias de Barranca, Canta, Cañete, Huaral, Huarochirí, Huaura, Oyón, Cajatambo y Yauyos.</a:t>
          </a:r>
        </a:p>
        <a:p>
          <a:pPr algn="l"/>
          <a:r>
            <a:rPr lang="es-PE" sz="1000" b="0" i="0">
              <a:solidFill>
                <a:sysClr val="windowText" lastClr="000000"/>
              </a:solidFill>
            </a:rPr>
            <a:t>2/ Corresponde a los 43 distritos de la Provincia de Lima</a:t>
          </a:r>
        </a:p>
        <a:p>
          <a:pPr algn="l"/>
          <a:r>
            <a:rPr lang="es-PE" sz="1000" b="0" i="0">
              <a:solidFill>
                <a:sysClr val="windowText" lastClr="000000"/>
              </a:solidFill>
            </a:rPr>
            <a:t>a/ Los resultados son considerados referenciales porque el número de casos en la muesra para este nivel no es suficiente y presentan un coeficiente</a:t>
          </a:r>
          <a:r>
            <a:rPr lang="es-PE" sz="1000" b="0" i="0" baseline="0">
              <a:solidFill>
                <a:sysClr val="windowText" lastClr="000000"/>
              </a:solidFill>
            </a:rPr>
            <a:t> de variación mayor al 15%</a:t>
          </a:r>
          <a:endParaRPr lang="es-PE" sz="1000" b="0" i="0">
            <a:solidFill>
              <a:sysClr val="windowText" lastClr="000000"/>
            </a:solidFill>
          </a:endParaRP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529167</xdr:colOff>
      <xdr:row>11</xdr:row>
      <xdr:rowOff>6350</xdr:rowOff>
    </xdr:from>
    <xdr:to>
      <xdr:col>12</xdr:col>
      <xdr:colOff>465667</xdr:colOff>
      <xdr:row>24</xdr:row>
      <xdr:rowOff>0</xdr:rowOff>
    </xdr:to>
    <xdr:sp macro="" textlink="">
      <xdr:nvSpPr>
        <xdr:cNvPr id="3" name="Recortar y redondear rectángulo de esquina sencilla 2"/>
        <xdr:cNvSpPr/>
      </xdr:nvSpPr>
      <xdr:spPr>
        <a:xfrm>
          <a:off x="529167" y="2207683"/>
          <a:ext cx="8255000" cy="1919817"/>
        </a:xfrm>
        <a:prstGeom prst="snipRoundRect">
          <a:avLst/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0">
              <a:solidFill>
                <a:sysClr val="windowText" lastClr="000000"/>
              </a:solidFill>
            </a:rPr>
            <a:t>1/ Comprende: Lima, Barranco, Breña, Jesús María, La Victoria, Lince, Magadalena del Mar, Pueblo Libre, Miraflores, Rímac, San Isidro, San Miguel, Santiago de Surco, Surquillo.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2/ Comprende: Chorrillos, Lurín, Pachacámac, Pucusana, Punta Hermosa, Punta Negra, San Bartolo, San Juan de Miraflores, Santa María del Mar, Villa el Salvador, Villa María del Triunfo.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3/ Comprende: Ate, Chaclacayo, Cineguilla, El Agustino, La Molina, Lurigancho, San Juan de Lurigancho, San Luis, Santa Anita.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4/ Comprende: Ancón, Carabayllo, Comas, Independencia, Los Olivos, Puente Piedra, San Martín de Porres, Santa Rosa.</a:t>
          </a:r>
        </a:p>
        <a:p>
          <a:pPr algn="l"/>
          <a:r>
            <a:rPr lang="es-PE" sz="1000" b="0">
              <a:solidFill>
                <a:sysClr val="windowText" lastClr="000000"/>
              </a:solidFill>
            </a:rPr>
            <a:t>a/ Los resultados son considerados referenciales porque el número de casos en la muestra para este nivel no es suficiente y presetan un coeficiente de variación mayor al 15%</a:t>
          </a:r>
        </a:p>
        <a:p>
          <a:pPr algn="l"/>
          <a:endParaRPr lang="es-PE" sz="1000" b="1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49</xdr:row>
      <xdr:rowOff>63500</xdr:rowOff>
    </xdr:from>
    <xdr:to>
      <xdr:col>11</xdr:col>
      <xdr:colOff>232833</xdr:colOff>
      <xdr:row>56</xdr:row>
      <xdr:rowOff>84666</xdr:rowOff>
    </xdr:to>
    <xdr:sp macro="" textlink="">
      <xdr:nvSpPr>
        <xdr:cNvPr id="3" name="Recortar y redondear rectángulo de esquina sencilla 2"/>
        <xdr:cNvSpPr/>
      </xdr:nvSpPr>
      <xdr:spPr>
        <a:xfrm>
          <a:off x="190500" y="7715250"/>
          <a:ext cx="8837083" cy="1058333"/>
        </a:xfrm>
        <a:prstGeom prst="snipRoundRect">
          <a:avLst/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(*) Tasa por cada 100 habitantes de 15 y más años de edad</a:t>
          </a:r>
          <a:r>
            <a:rPr lang="es-PE" sz="10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P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Comprende: Evitar llevar cartera, dejar de usar joyas, evita tomar mototaxi, cambiar de rutas constantemente, evita llevar celular cuando sale, etc.</a:t>
          </a:r>
        </a:p>
        <a:p>
          <a:pPr algn="l"/>
          <a:r>
            <a:rPr lang="es-PE" sz="1000">
              <a:solidFill>
                <a:sysClr val="windowText" lastClr="000000"/>
              </a:solidFill>
            </a:rPr>
            <a:t> </a:t>
          </a:r>
          <a:r>
            <a:rPr lang="es-PE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 Los resultados son considerados referenciales porque el número de casos en la muestra para este nivel no es suficiente y presetan un coeficiente de variación mayor al 15%</a:t>
          </a:r>
          <a:r>
            <a:rPr lang="es-PE" sz="1000">
              <a:solidFill>
                <a:sysClr val="windowText" lastClr="000000"/>
              </a:solidFill>
            </a:rPr>
            <a:t> </a:t>
          </a: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75777</xdr:colOff>
      <xdr:row>11</xdr:row>
      <xdr:rowOff>116840</xdr:rowOff>
    </xdr:from>
    <xdr:to>
      <xdr:col>11</xdr:col>
      <xdr:colOff>52917</xdr:colOff>
      <xdr:row>15</xdr:row>
      <xdr:rowOff>124460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9B44B19A-B704-422D-AABA-F829B609882D}"/>
            </a:ext>
          </a:extLst>
        </xdr:cNvPr>
        <xdr:cNvSpPr txBox="1"/>
      </xdr:nvSpPr>
      <xdr:spPr>
        <a:xfrm>
          <a:off x="75777" y="1905423"/>
          <a:ext cx="5903807" cy="600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900"/>
            <a:t>Nota: Los datos del año 2011 corresponden al periodo abril - diciembre.</a:t>
          </a:r>
        </a:p>
        <a:p>
          <a:r>
            <a:rPr lang="es-PE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900">
            <a:effectLst/>
          </a:endParaRP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679698</xdr:colOff>
      <xdr:row>12</xdr:row>
      <xdr:rowOff>3578</xdr:rowOff>
    </xdr:from>
    <xdr:to>
      <xdr:col>7</xdr:col>
      <xdr:colOff>751417</xdr:colOff>
      <xdr:row>20</xdr:row>
      <xdr:rowOff>116417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C2F16B4D-78DB-4FE2-B327-8AA21DB47601}"/>
            </a:ext>
          </a:extLst>
        </xdr:cNvPr>
        <xdr:cNvSpPr txBox="1"/>
      </xdr:nvSpPr>
      <xdr:spPr>
        <a:xfrm>
          <a:off x="679698" y="1823911"/>
          <a:ext cx="5405719" cy="13087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/>
            <a:t>1/ Población de 18 a más años de edad, victimización a nivel de personas (2017) y percepción a nivel de personas (marzo - abril 2018).</a:t>
          </a:r>
        </a:p>
        <a:p>
          <a:r>
            <a:rPr lang="es-PE" sz="800"/>
            <a:t>2/ Población de 15 a más años de edad, victimización a nivel de personas (2018) y percepción a nivel de personas (2018).</a:t>
          </a:r>
        </a:p>
        <a:p>
          <a:r>
            <a:rPr lang="es-PE" sz="800"/>
            <a:t>3/ Población de 15 a más años de edad, victimización a nivel de personas (2017) y percepción a nivel de personas (2017).</a:t>
          </a:r>
        </a:p>
        <a:p>
          <a:r>
            <a:rPr lang="es-PE" sz="800"/>
            <a:t>4/ Población de 15 a más años de edad, victimización a nivel de personas (2016) y percepción a nivel de personas (2016).</a:t>
          </a:r>
        </a:p>
        <a:p>
          <a:r>
            <a:rPr lang="es-PE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Instituto Nacional de Estadistica e Informatica - Encuesta Nacional de Programas Presupuestales, 2018-2019 (información preliminar)</a:t>
          </a:r>
          <a:r>
            <a:rPr lang="es-PE" sz="800"/>
            <a:t> </a:t>
          </a:r>
          <a:r>
            <a:rPr lang="es-PE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Colombia: Departamento Administrativo Nacional de Estadistica (DANE) - Encuesta de Convivencia y Seguridad Ciudadana  - 2016</a:t>
          </a:r>
          <a:r>
            <a:rPr lang="es-PE" sz="800"/>
            <a:t> </a:t>
          </a:r>
          <a:r>
            <a:rPr lang="es-PE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Chile: Encuesta Nacional Urbana de Seguridad Ciudadana (ENUSC) 2017.</a:t>
          </a:r>
          <a:r>
            <a:rPr lang="es-PE" sz="800"/>
            <a:t> </a:t>
          </a:r>
          <a:r>
            <a:rPr lang="es-PE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México: Encuesta Nacional de Victimización y Percepción sobre Seguridad Pública (INEGI) 2018.</a:t>
          </a:r>
          <a:r>
            <a:rPr lang="es-PE" sz="8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66676</xdr:rowOff>
    </xdr:from>
    <xdr:to>
      <xdr:col>9</xdr:col>
      <xdr:colOff>133350</xdr:colOff>
      <xdr:row>12</xdr:row>
      <xdr:rowOff>180976</xdr:rowOff>
    </xdr:to>
    <xdr:sp macro="" textlink="">
      <xdr:nvSpPr>
        <xdr:cNvPr id="8" name="Recortar y redondear rectángulo de esquina sencilla 7"/>
        <xdr:cNvSpPr/>
      </xdr:nvSpPr>
      <xdr:spPr>
        <a:xfrm>
          <a:off x="142875" y="2114551"/>
          <a:ext cx="6115050" cy="495300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Incluye: Auto, camioneta, autopartes de vehículo</a:t>
          </a:r>
          <a:r>
            <a:rPr lang="es-PE" sz="1000" b="0" baseline="0">
              <a:solidFill>
                <a:sysClr val="windowText" lastClr="000000"/>
              </a:solidFill>
            </a:rPr>
            <a:t> automotor, motocicleta, mototaxi o bicicleta</a:t>
          </a:r>
          <a:endParaRPr lang="es-PE" sz="1000" b="0">
            <a:solidFill>
              <a:sysClr val="windowText" lastClr="000000"/>
            </a:solidFill>
          </a:endParaRPr>
        </a:p>
        <a:p>
          <a:r>
            <a:rPr lang="es-PE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139699</xdr:colOff>
      <xdr:row>10</xdr:row>
      <xdr:rowOff>183092</xdr:rowOff>
    </xdr:from>
    <xdr:to>
      <xdr:col>17</xdr:col>
      <xdr:colOff>317500</xdr:colOff>
      <xdr:row>16</xdr:row>
      <xdr:rowOff>0</xdr:rowOff>
    </xdr:to>
    <xdr:sp macro="" textlink="">
      <xdr:nvSpPr>
        <xdr:cNvPr id="8" name="Recortar y redondear rectángulo de esquina sencilla 7"/>
        <xdr:cNvSpPr/>
      </xdr:nvSpPr>
      <xdr:spPr>
        <a:xfrm>
          <a:off x="139699" y="2236259"/>
          <a:ext cx="10115551" cy="959908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Incluye: Auto, camioneta, autopartes de vehículo</a:t>
          </a:r>
          <a:r>
            <a:rPr lang="es-PE" sz="1000" b="0" baseline="0">
              <a:solidFill>
                <a:sysClr val="windowText" lastClr="000000"/>
              </a:solidFill>
            </a:rPr>
            <a:t> automotor, motocicleta, mototaxi o bicicleta.</a:t>
          </a:r>
        </a:p>
        <a:p>
          <a:pPr algn="l"/>
          <a:endParaRPr lang="es-PE" sz="1000" b="0" baseline="0">
            <a:solidFill>
              <a:sysClr val="windowText" lastClr="000000"/>
            </a:solidFill>
          </a:endParaRP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a/ </a:t>
          </a:r>
          <a:r>
            <a:rPr lang="es-PE" sz="1000" b="0">
              <a:solidFill>
                <a:sysClr val="windowText" lastClr="000000"/>
              </a:solidFill>
            </a:rPr>
            <a:t>Los resultados son considerados referenciales porque el número de casos en la muestra para este nivel no es suficiente y presentan un coeficiente de variación mayor al 15%.</a:t>
          </a: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373592</xdr:colOff>
      <xdr:row>32</xdr:row>
      <xdr:rowOff>131235</xdr:rowOff>
    </xdr:from>
    <xdr:to>
      <xdr:col>9</xdr:col>
      <xdr:colOff>10584</xdr:colOff>
      <xdr:row>38</xdr:row>
      <xdr:rowOff>158751</xdr:rowOff>
    </xdr:to>
    <xdr:sp macro="" textlink="">
      <xdr:nvSpPr>
        <xdr:cNvPr id="3" name="Recortar y redondear rectángulo de esquina sencilla 2"/>
        <xdr:cNvSpPr/>
      </xdr:nvSpPr>
      <xdr:spPr>
        <a:xfrm>
          <a:off x="606425" y="6788152"/>
          <a:ext cx="6304492" cy="1170516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 b="1">
              <a:solidFill>
                <a:sysClr val="windowText" lastClr="000000"/>
              </a:solidFill>
            </a:rPr>
            <a:t>1/ </a:t>
          </a:r>
          <a:r>
            <a:rPr lang="es-PE" sz="1000" b="0">
              <a:solidFill>
                <a:sysClr val="windowText" lastClr="000000"/>
              </a:solidFill>
            </a:rPr>
            <a:t>Comprende</a:t>
          </a:r>
          <a:r>
            <a:rPr lang="es-PE" sz="1000" b="0" baseline="0">
              <a:solidFill>
                <a:sysClr val="windowText" lastClr="000000"/>
              </a:solidFill>
            </a:rPr>
            <a:t> el área urbana de las provincias de Barranca, Canta, Cañete. Huaral, Huarochirí, Huaura, Oyón, Cajatambo y Yauyos.</a:t>
          </a:r>
        </a:p>
        <a:p>
          <a:pPr algn="l"/>
          <a:r>
            <a:rPr lang="es-PE" sz="1000" b="1">
              <a:solidFill>
                <a:sysClr val="windowText" lastClr="000000"/>
              </a:solidFill>
            </a:rPr>
            <a:t>2/ </a:t>
          </a:r>
          <a:r>
            <a:rPr lang="es-PE" sz="1000" b="0">
              <a:solidFill>
                <a:sysClr val="windowText" lastClr="000000"/>
              </a:solidFill>
            </a:rPr>
            <a:t>Corresponde a los 43 distritos de la</a:t>
          </a:r>
          <a:r>
            <a:rPr lang="es-PE" sz="1000" b="0" baseline="0">
              <a:solidFill>
                <a:sysClr val="windowText" lastClr="000000"/>
              </a:solidFill>
            </a:rPr>
            <a:t> Provincia de Lima.</a:t>
          </a:r>
          <a:endParaRPr lang="es-PE" sz="1000" b="0">
            <a:solidFill>
              <a:sysClr val="windowText" lastClr="000000"/>
            </a:solidFill>
          </a:endParaRP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2017-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39</xdr:row>
      <xdr:rowOff>70910</xdr:rowOff>
    </xdr:from>
    <xdr:to>
      <xdr:col>9</xdr:col>
      <xdr:colOff>222250</xdr:colOff>
      <xdr:row>50</xdr:row>
      <xdr:rowOff>127000</xdr:rowOff>
    </xdr:to>
    <xdr:sp macro="" textlink="">
      <xdr:nvSpPr>
        <xdr:cNvPr id="3" name="Recortar y redondear rectángulo de esquina sencilla 2"/>
        <xdr:cNvSpPr/>
      </xdr:nvSpPr>
      <xdr:spPr>
        <a:xfrm>
          <a:off x="901699" y="7680327"/>
          <a:ext cx="6855884" cy="2151590"/>
        </a:xfrm>
        <a:prstGeom prst="snipRound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PE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 </a:t>
          </a:r>
          <a:r>
            <a:rPr lang="es-PE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 a los 43 distritos de</a:t>
          </a:r>
          <a:r>
            <a:rPr lang="es-PE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la Provincia de Lima.</a:t>
          </a:r>
          <a:endParaRPr lang="es-PE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s-PE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2/</a:t>
          </a:r>
          <a:r>
            <a:rPr lang="es-PE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Comprende: Lima, Barranco, Breña, Jesús María, La Victoria, Lince, Magadalena del Mar, Pueblo Libre, Miraflores, Rímac, San Isidro, San Miguel, Santiago de Surco, Surquillo.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r>
            <a:rPr lang="es-PE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</a:t>
          </a:r>
          <a:r>
            <a:rPr lang="es-PE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Comprende: Chorrillos, Lurín, Pachacámac, Pucusana, Punta Hermosa, Punta Negra, San Bartolo, San Juan de Miraflores, Santa María del Mar, Villa el Salvador, Villa María del Triunfo.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r>
            <a:rPr lang="es-PE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4/</a:t>
          </a:r>
          <a:r>
            <a:rPr lang="es-PE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Comprende: Ate, Chaclacayo, Cineguilla, El Agustino, La Molina, Lurigancho, San Juan de Lurigancho, San Luis, Santa Anita.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r>
            <a:rPr lang="es-PE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5/ </a:t>
          </a:r>
          <a:r>
            <a:rPr lang="es-PE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Comprende: Ancón, Carabayllo, Comas, Independencia, Los Olivos, Puente Piedra, San Martín de Porres, Santa Rosa.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PE" sz="1000">
            <a:solidFill>
              <a:sysClr val="windowText" lastClr="000000"/>
            </a:solidFill>
            <a:effectLst/>
          </a:endParaRPr>
        </a:p>
        <a:p>
          <a:pPr algn="l"/>
          <a:endParaRPr lang="es-PE" sz="1000" b="0">
            <a:solidFill>
              <a:sysClr val="windowText" lastClr="000000"/>
            </a:solidFill>
          </a:endParaRPr>
        </a:p>
        <a:p>
          <a:r>
            <a:rPr lang="es-PE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Encuesta Nacional de Programas Presupuestales, 2018- julio 2019 (semestre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móvil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- INEI</a:t>
          </a:r>
          <a:endParaRPr lang="es-PE" sz="10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4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B56"/>
  <sheetViews>
    <sheetView showGridLines="0" tabSelected="1" zoomScaleNormal="100" zoomScaleSheetLayoutView="90" workbookViewId="0"/>
  </sheetViews>
  <sheetFormatPr baseColWidth="10" defaultRowHeight="12" x14ac:dyDescent="0.2"/>
  <cols>
    <col min="1" max="1" width="5.140625" style="1" customWidth="1"/>
    <col min="2" max="2" width="24.140625" style="1" customWidth="1"/>
    <col min="3" max="21" width="7" style="17" customWidth="1"/>
    <col min="22" max="22" width="7.140625" style="17" customWidth="1"/>
    <col min="23" max="27" width="7" style="17" customWidth="1"/>
    <col min="28" max="28" width="7" style="144" customWidth="1"/>
    <col min="29" max="16384" width="11.42578125" style="1"/>
  </cols>
  <sheetData>
    <row r="1" spans="1:28" ht="12" customHeight="1" x14ac:dyDescent="0.2">
      <c r="B1" s="184" t="s">
        <v>361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12" customHeight="1" x14ac:dyDescent="0.2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1:28" ht="12" customHeight="1" x14ac:dyDescent="0.2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5" spans="1:28" s="7" customFormat="1" ht="33.75" customHeight="1" x14ac:dyDescent="0.25">
      <c r="A5" s="6"/>
      <c r="B5" s="126"/>
      <c r="C5" s="80" t="s">
        <v>3</v>
      </c>
      <c r="D5" s="80" t="s">
        <v>4</v>
      </c>
      <c r="E5" s="80" t="s">
        <v>5</v>
      </c>
      <c r="F5" s="80" t="s">
        <v>6</v>
      </c>
      <c r="G5" s="80" t="s">
        <v>7</v>
      </c>
      <c r="H5" s="80" t="s">
        <v>8</v>
      </c>
      <c r="I5" s="80" t="s">
        <v>9</v>
      </c>
      <c r="J5" s="80" t="s">
        <v>10</v>
      </c>
      <c r="K5" s="80" t="s">
        <v>11</v>
      </c>
      <c r="L5" s="80" t="s">
        <v>12</v>
      </c>
      <c r="M5" s="80" t="s">
        <v>13</v>
      </c>
      <c r="N5" s="80" t="s">
        <v>14</v>
      </c>
      <c r="O5" s="80" t="s">
        <v>15</v>
      </c>
      <c r="P5" s="80" t="s">
        <v>16</v>
      </c>
      <c r="Q5" s="80" t="s">
        <v>17</v>
      </c>
      <c r="R5" s="80" t="s">
        <v>18</v>
      </c>
      <c r="S5" s="80" t="s">
        <v>19</v>
      </c>
      <c r="T5" s="80" t="s">
        <v>20</v>
      </c>
      <c r="U5" s="80" t="s">
        <v>21</v>
      </c>
      <c r="V5" s="80" t="s">
        <v>22</v>
      </c>
      <c r="W5" s="80" t="s">
        <v>23</v>
      </c>
      <c r="X5" s="80" t="s">
        <v>24</v>
      </c>
      <c r="Y5" s="80" t="s">
        <v>25</v>
      </c>
      <c r="Z5" s="80" t="s">
        <v>26</v>
      </c>
      <c r="AA5" s="80" t="s">
        <v>27</v>
      </c>
      <c r="AB5" s="159" t="s">
        <v>327</v>
      </c>
    </row>
    <row r="6" spans="1:28" x14ac:dyDescent="0.2">
      <c r="A6" s="3"/>
      <c r="B6" s="79" t="s">
        <v>0</v>
      </c>
      <c r="C6" s="127">
        <v>0.26900000000000002</v>
      </c>
      <c r="D6" s="127">
        <v>0.27100000000000002</v>
      </c>
      <c r="E6" s="127">
        <v>0.27300000000000002</v>
      </c>
      <c r="F6" s="127">
        <v>0.27400000000000002</v>
      </c>
      <c r="G6" s="127">
        <v>0.27300000000000002</v>
      </c>
      <c r="H6" s="127">
        <v>0.26600000000000001</v>
      </c>
      <c r="I6" s="127">
        <v>0.255</v>
      </c>
      <c r="J6" s="127">
        <v>0.253</v>
      </c>
      <c r="K6" s="127">
        <v>0.253</v>
      </c>
      <c r="L6" s="127">
        <v>0.25600000000000001</v>
      </c>
      <c r="M6" s="127">
        <v>0.255</v>
      </c>
      <c r="N6" s="127">
        <v>0.26100000000000001</v>
      </c>
      <c r="O6" s="127">
        <v>0.25900000000000001</v>
      </c>
      <c r="P6" s="127">
        <v>0.26100000000000001</v>
      </c>
      <c r="Q6" s="127">
        <v>0.26200000000000001</v>
      </c>
      <c r="R6" s="127">
        <v>0.26</v>
      </c>
      <c r="S6" s="127">
        <v>0.26400000000000001</v>
      </c>
      <c r="T6" s="127">
        <v>0.25900000000000001</v>
      </c>
      <c r="U6" s="127">
        <v>0.26100000000000001</v>
      </c>
      <c r="V6" s="127">
        <v>0.26200000000000001</v>
      </c>
      <c r="W6" s="127">
        <v>0.26300000000000001</v>
      </c>
      <c r="X6" s="127">
        <v>0.26500000000000001</v>
      </c>
      <c r="Y6" s="127">
        <v>0.26</v>
      </c>
      <c r="Z6" s="127">
        <v>0.26200000000000001</v>
      </c>
      <c r="AA6" s="127">
        <v>0.26400000000000001</v>
      </c>
      <c r="AB6" s="127">
        <v>0.25900000000000001</v>
      </c>
    </row>
    <row r="7" spans="1:28" x14ac:dyDescent="0.2">
      <c r="A7" s="3"/>
      <c r="B7" s="79" t="s">
        <v>28</v>
      </c>
      <c r="C7" s="127">
        <v>0.29699999999999999</v>
      </c>
      <c r="D7" s="127">
        <v>0.30199999999999999</v>
      </c>
      <c r="E7" s="127">
        <v>0.30199999999999999</v>
      </c>
      <c r="F7" s="127">
        <v>0.30399999999999999</v>
      </c>
      <c r="G7" s="127">
        <v>0.30199999999999999</v>
      </c>
      <c r="H7" s="127">
        <v>0.29299999999999998</v>
      </c>
      <c r="I7" s="127">
        <v>0.27800000000000002</v>
      </c>
      <c r="J7" s="127">
        <v>0.27300000000000002</v>
      </c>
      <c r="K7" s="127">
        <v>0.27400000000000002</v>
      </c>
      <c r="L7" s="127">
        <v>0.27500000000000002</v>
      </c>
      <c r="M7" s="127">
        <v>0.27300000000000002</v>
      </c>
      <c r="N7" s="127">
        <v>0.28199999999999997</v>
      </c>
      <c r="O7" s="127">
        <v>0.28000000000000003</v>
      </c>
      <c r="P7" s="127">
        <v>0.28499999999999998</v>
      </c>
      <c r="Q7" s="127">
        <v>0.28599999999999998</v>
      </c>
      <c r="R7" s="127">
        <v>0.28499999999999998</v>
      </c>
      <c r="S7" s="127">
        <v>0.28999999999999998</v>
      </c>
      <c r="T7" s="127">
        <v>0.28399999999999997</v>
      </c>
      <c r="U7" s="127">
        <v>0.28799999999999998</v>
      </c>
      <c r="V7" s="127">
        <v>0.28899999999999998</v>
      </c>
      <c r="W7" s="127">
        <v>0.28999999999999998</v>
      </c>
      <c r="X7" s="127">
        <v>0.28999999999999998</v>
      </c>
      <c r="Y7" s="127">
        <v>0.28499999999999998</v>
      </c>
      <c r="Z7" s="127">
        <v>0.28699999999999998</v>
      </c>
      <c r="AA7" s="127">
        <v>0.28899999999999998</v>
      </c>
      <c r="AB7" s="127">
        <v>0.28199999999999997</v>
      </c>
    </row>
    <row r="8" spans="1:28" x14ac:dyDescent="0.2">
      <c r="A8" s="3"/>
      <c r="B8" s="79" t="s">
        <v>1</v>
      </c>
      <c r="C8" s="127">
        <v>0.30199999999999999</v>
      </c>
      <c r="D8" s="127">
        <v>0.309</v>
      </c>
      <c r="E8" s="127">
        <v>0.31</v>
      </c>
      <c r="F8" s="127">
        <v>0.308</v>
      </c>
      <c r="G8" s="127">
        <v>0.308</v>
      </c>
      <c r="H8" s="127">
        <v>0.29699999999999999</v>
      </c>
      <c r="I8" s="127">
        <v>0.27800000000000002</v>
      </c>
      <c r="J8" s="127">
        <v>0.27</v>
      </c>
      <c r="K8" s="127">
        <v>0.27300000000000002</v>
      </c>
      <c r="L8" s="127">
        <v>0.27700000000000002</v>
      </c>
      <c r="M8" s="127">
        <v>0.27200000000000002</v>
      </c>
      <c r="N8" s="127">
        <v>0.28199999999999997</v>
      </c>
      <c r="O8" s="127">
        <v>0.27800000000000002</v>
      </c>
      <c r="P8" s="127">
        <v>0.28799999999999998</v>
      </c>
      <c r="Q8" s="127">
        <v>0.29199999999999998</v>
      </c>
      <c r="R8" s="127">
        <v>0.29099999999999998</v>
      </c>
      <c r="S8" s="127">
        <v>0.29599999999999999</v>
      </c>
      <c r="T8" s="127">
        <v>0.28999999999999998</v>
      </c>
      <c r="U8" s="127">
        <v>0.29599999999999999</v>
      </c>
      <c r="V8" s="127">
        <v>0.29799999999999999</v>
      </c>
      <c r="W8" s="127">
        <v>0.29499999999999998</v>
      </c>
      <c r="X8" s="127">
        <v>0.29699999999999999</v>
      </c>
      <c r="Y8" s="127">
        <v>0.29499999999999998</v>
      </c>
      <c r="Z8" s="127">
        <v>0.29499999999999998</v>
      </c>
      <c r="AA8" s="127">
        <v>0.29699999999999999</v>
      </c>
      <c r="AB8" s="127">
        <v>0.28999999999999998</v>
      </c>
    </row>
    <row r="9" spans="1:28" ht="36" x14ac:dyDescent="0.2">
      <c r="A9" s="3"/>
      <c r="B9" s="79" t="s">
        <v>2</v>
      </c>
      <c r="C9" s="127">
        <v>0.19500000000000001</v>
      </c>
      <c r="D9" s="127">
        <v>0.19</v>
      </c>
      <c r="E9" s="127">
        <v>0.19800000000000001</v>
      </c>
      <c r="F9" s="127">
        <v>0.19500000000000001</v>
      </c>
      <c r="G9" s="127">
        <v>0.19400000000000001</v>
      </c>
      <c r="H9" s="127">
        <v>0.193</v>
      </c>
      <c r="I9" s="127">
        <v>0.19400000000000001</v>
      </c>
      <c r="J9" s="127">
        <v>0.2</v>
      </c>
      <c r="K9" s="127">
        <v>0.19500000000000001</v>
      </c>
      <c r="L9" s="127">
        <v>0.20300000000000001</v>
      </c>
      <c r="M9" s="127">
        <v>0.20399999999999999</v>
      </c>
      <c r="N9" s="127">
        <v>0.20599999999999999</v>
      </c>
      <c r="O9" s="127">
        <v>0.20499999999999999</v>
      </c>
      <c r="P9" s="127">
        <v>0.19700000000000001</v>
      </c>
      <c r="Q9" s="127">
        <v>0.19600000000000001</v>
      </c>
      <c r="R9" s="127">
        <v>0.19</v>
      </c>
      <c r="S9" s="127">
        <v>0.19500000000000001</v>
      </c>
      <c r="T9" s="127">
        <v>0.191</v>
      </c>
      <c r="U9" s="127">
        <v>0.187</v>
      </c>
      <c r="V9" s="127">
        <v>0.189</v>
      </c>
      <c r="W9" s="127">
        <v>0.193</v>
      </c>
      <c r="X9" s="127">
        <v>0.19800000000000001</v>
      </c>
      <c r="Y9" s="127">
        <v>0.193</v>
      </c>
      <c r="Z9" s="127">
        <v>0.19400000000000001</v>
      </c>
      <c r="AA9" s="127">
        <v>0.19700000000000001</v>
      </c>
      <c r="AB9" s="127">
        <v>0.19900000000000001</v>
      </c>
    </row>
    <row r="10" spans="1:28" x14ac:dyDescent="0.2">
      <c r="A10" s="3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x14ac:dyDescent="0.2">
      <c r="A11" s="3"/>
      <c r="C11" s="5"/>
      <c r="D11" s="8"/>
      <c r="E11" s="8"/>
      <c r="F11" s="8"/>
      <c r="G11" s="4"/>
      <c r="H11" s="4"/>
      <c r="J11" s="1"/>
      <c r="K11" s="1"/>
      <c r="L11" s="4"/>
      <c r="M11" s="1"/>
      <c r="N11" s="1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x14ac:dyDescent="0.2">
      <c r="A12" s="3"/>
      <c r="B12" s="3"/>
      <c r="C12" s="182" t="s">
        <v>329</v>
      </c>
      <c r="D12" s="182"/>
      <c r="E12" s="183" t="s">
        <v>328</v>
      </c>
      <c r="F12" s="183"/>
      <c r="G12" s="1"/>
      <c r="H12" s="4"/>
      <c r="J12" s="3"/>
      <c r="K12" s="1"/>
      <c r="L12" s="3"/>
      <c r="M12" s="3"/>
      <c r="N12" s="1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s="15" customFormat="1" ht="24" x14ac:dyDescent="0.2">
      <c r="A13" s="29"/>
      <c r="B13" s="31"/>
      <c r="C13" s="55" t="s">
        <v>29</v>
      </c>
      <c r="D13" s="55" t="s">
        <v>30</v>
      </c>
      <c r="E13" s="55" t="s">
        <v>29</v>
      </c>
      <c r="F13" s="55" t="s">
        <v>30</v>
      </c>
      <c r="H13" s="30"/>
      <c r="I13" s="20"/>
      <c r="J13" s="29"/>
      <c r="L13" s="29"/>
      <c r="M13" s="29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x14ac:dyDescent="0.2">
      <c r="A14" s="3"/>
      <c r="B14" s="64" t="s">
        <v>0</v>
      </c>
      <c r="C14" s="65">
        <v>73.599999999999994</v>
      </c>
      <c r="D14" s="65">
        <v>26.4</v>
      </c>
      <c r="E14" s="65">
        <v>74.099999999999994</v>
      </c>
      <c r="F14" s="65">
        <v>25.9</v>
      </c>
      <c r="G14" s="4"/>
      <c r="H14" s="4"/>
      <c r="I14" s="4"/>
      <c r="J14" s="1"/>
      <c r="K14" s="1"/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x14ac:dyDescent="0.2">
      <c r="B15" s="128" t="s">
        <v>28</v>
      </c>
      <c r="C15" s="65">
        <v>71.099999999999994</v>
      </c>
      <c r="D15" s="65">
        <v>28.9</v>
      </c>
      <c r="E15" s="73">
        <v>71.8</v>
      </c>
      <c r="F15" s="73">
        <v>28.2</v>
      </c>
    </row>
    <row r="16" spans="1:28" x14ac:dyDescent="0.2">
      <c r="B16" s="128" t="s">
        <v>1</v>
      </c>
      <c r="C16" s="65">
        <v>70.3</v>
      </c>
      <c r="D16" s="65">
        <v>29.7</v>
      </c>
      <c r="E16" s="73">
        <v>71</v>
      </c>
      <c r="F16" s="73">
        <v>29</v>
      </c>
      <c r="J16" s="1"/>
      <c r="K16" s="1"/>
      <c r="L16" s="1"/>
    </row>
    <row r="17" spans="2:21" x14ac:dyDescent="0.2">
      <c r="B17" s="128" t="s">
        <v>2</v>
      </c>
      <c r="C17" s="65">
        <v>80.3</v>
      </c>
      <c r="D17" s="65">
        <v>19.7</v>
      </c>
      <c r="E17" s="73">
        <v>80.099999999999994</v>
      </c>
      <c r="F17" s="73">
        <v>19.899999999999999</v>
      </c>
      <c r="J17" s="1"/>
      <c r="K17" s="1"/>
      <c r="L17" s="1"/>
    </row>
    <row r="18" spans="2:21" ht="15.75" customHeight="1" x14ac:dyDescent="0.2">
      <c r="E18" s="28"/>
      <c r="F18" s="13"/>
      <c r="G18" s="13"/>
      <c r="H18" s="13"/>
      <c r="I18" s="13"/>
      <c r="J18" s="1"/>
      <c r="K18" s="1"/>
      <c r="L18" s="1"/>
      <c r="M18" s="13"/>
      <c r="N18" s="13"/>
      <c r="O18" s="13"/>
      <c r="P18" s="13"/>
      <c r="Q18" s="13"/>
      <c r="R18" s="13"/>
      <c r="S18" s="13"/>
      <c r="T18" s="13"/>
      <c r="U18" s="13"/>
    </row>
    <row r="19" spans="2:21" ht="15.75" customHeight="1" x14ac:dyDescent="0.2"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55" spans="5:22" x14ac:dyDescent="0.2"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</row>
    <row r="56" spans="5:22" x14ac:dyDescent="0.2"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</row>
  </sheetData>
  <mergeCells count="4">
    <mergeCell ref="E55:V56"/>
    <mergeCell ref="C12:D12"/>
    <mergeCell ref="E12:F12"/>
    <mergeCell ref="B1:AB3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  <headerFooter>
    <oddHeader>&amp;L&amp;G&amp;R&amp;G</oddHeader>
    <oddFooter>&amp;L&amp;10Elaboración: Observatorio Nacional de Seguridad Ciudadana</oddFooter>
  </headerFooter>
  <colBreaks count="1" manualBreakCount="1">
    <brk id="1" max="1048575" man="1"/>
  </col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F32"/>
  <sheetViews>
    <sheetView showGridLines="0" zoomScale="90" zoomScaleNormal="90" zoomScaleSheetLayoutView="90" workbookViewId="0"/>
  </sheetViews>
  <sheetFormatPr baseColWidth="10" defaultRowHeight="15" x14ac:dyDescent="0.25"/>
  <cols>
    <col min="1" max="2" width="6" style="82" customWidth="1"/>
    <col min="3" max="3" width="19.85546875" style="82" customWidth="1"/>
    <col min="4" max="16384" width="11.42578125" style="82"/>
  </cols>
  <sheetData>
    <row r="1" spans="3:6" ht="24.75" customHeight="1" x14ac:dyDescent="0.25">
      <c r="C1" s="191" t="s">
        <v>368</v>
      </c>
      <c r="D1" s="191"/>
      <c r="E1" s="191"/>
      <c r="F1" s="191"/>
    </row>
    <row r="2" spans="3:6" ht="24.75" customHeight="1" x14ac:dyDescent="0.25">
      <c r="C2" s="191"/>
      <c r="D2" s="191"/>
      <c r="E2" s="191"/>
      <c r="F2" s="191"/>
    </row>
    <row r="3" spans="3:6" ht="24.75" customHeight="1" x14ac:dyDescent="0.25">
      <c r="C3" s="191"/>
      <c r="D3" s="191"/>
      <c r="E3" s="191"/>
      <c r="F3" s="191"/>
    </row>
    <row r="4" spans="3:6" ht="18.75" x14ac:dyDescent="0.25">
      <c r="C4" s="23"/>
      <c r="D4" s="23"/>
      <c r="E4" s="23"/>
      <c r="F4" s="23"/>
    </row>
    <row r="5" spans="3:6" ht="36" x14ac:dyDescent="0.25">
      <c r="C5" s="42" t="s">
        <v>107</v>
      </c>
      <c r="D5" s="159" t="s">
        <v>338</v>
      </c>
      <c r="E5" s="159" t="s">
        <v>339</v>
      </c>
      <c r="F5" s="159" t="s">
        <v>91</v>
      </c>
    </row>
    <row r="6" spans="3:6" x14ac:dyDescent="0.25">
      <c r="C6" s="97" t="s">
        <v>230</v>
      </c>
      <c r="D6" s="32">
        <v>7.6999999999999999E-2</v>
      </c>
      <c r="E6" s="32">
        <v>7.400000000000001E-2</v>
      </c>
      <c r="F6" s="100">
        <f>+E6-D6</f>
        <v>-2.9999999999999888E-3</v>
      </c>
    </row>
    <row r="7" spans="3:6" x14ac:dyDescent="0.25">
      <c r="C7" s="97" t="s">
        <v>358</v>
      </c>
      <c r="D7" s="32">
        <v>7.8E-2</v>
      </c>
      <c r="E7" s="32">
        <v>0.11800000000000001</v>
      </c>
      <c r="F7" s="100">
        <f t="shared" ref="F7:F32" si="0">+E7-D7</f>
        <v>4.0000000000000008E-2</v>
      </c>
    </row>
    <row r="8" spans="3:6" x14ac:dyDescent="0.25">
      <c r="C8" s="97" t="s">
        <v>357</v>
      </c>
      <c r="D8" s="32">
        <v>0.11599999999999999</v>
      </c>
      <c r="E8" s="32">
        <v>0.16899999999999998</v>
      </c>
      <c r="F8" s="100">
        <f t="shared" si="0"/>
        <v>5.2999999999999992E-2</v>
      </c>
    </row>
    <row r="9" spans="3:6" x14ac:dyDescent="0.25">
      <c r="C9" s="97" t="s">
        <v>235</v>
      </c>
      <c r="D9" s="32">
        <v>0.20100000000000001</v>
      </c>
      <c r="E9" s="32">
        <v>0.19</v>
      </c>
      <c r="F9" s="100">
        <f t="shared" si="0"/>
        <v>-1.100000000000001E-2</v>
      </c>
    </row>
    <row r="10" spans="3:6" ht="15" customHeight="1" x14ac:dyDescent="0.25">
      <c r="C10" s="97" t="s">
        <v>236</v>
      </c>
      <c r="D10" s="32">
        <v>0.17300000000000001</v>
      </c>
      <c r="E10" s="32">
        <v>0.17800000000000002</v>
      </c>
      <c r="F10" s="100">
        <f t="shared" si="0"/>
        <v>5.0000000000000044E-3</v>
      </c>
    </row>
    <row r="11" spans="3:6" ht="15" customHeight="1" x14ac:dyDescent="0.25">
      <c r="C11" s="97" t="s">
        <v>237</v>
      </c>
      <c r="D11" s="32">
        <v>0.115</v>
      </c>
      <c r="E11" s="32">
        <v>8.3000000000000004E-2</v>
      </c>
      <c r="F11" s="100">
        <f t="shared" si="0"/>
        <v>-3.2000000000000001E-2</v>
      </c>
    </row>
    <row r="12" spans="3:6" ht="15" customHeight="1" x14ac:dyDescent="0.25">
      <c r="C12" s="97" t="s">
        <v>347</v>
      </c>
      <c r="D12" s="32">
        <v>0.20100000000000001</v>
      </c>
      <c r="E12" s="32">
        <v>0.21100000000000002</v>
      </c>
      <c r="F12" s="100">
        <f t="shared" si="0"/>
        <v>1.0000000000000009E-2</v>
      </c>
    </row>
    <row r="13" spans="3:6" ht="15" customHeight="1" x14ac:dyDescent="0.25">
      <c r="C13" s="97" t="s">
        <v>238</v>
      </c>
      <c r="D13" s="32">
        <v>0.23300000000000001</v>
      </c>
      <c r="E13" s="32">
        <v>0.18899999999999997</v>
      </c>
      <c r="F13" s="100">
        <f t="shared" si="0"/>
        <v>-4.4000000000000039E-2</v>
      </c>
    </row>
    <row r="14" spans="3:6" ht="15" customHeight="1" x14ac:dyDescent="0.25">
      <c r="C14" s="97" t="s">
        <v>240</v>
      </c>
      <c r="D14" s="32">
        <v>0.14000000000000001</v>
      </c>
      <c r="E14" s="32">
        <v>0.155</v>
      </c>
      <c r="F14" s="100">
        <f t="shared" si="0"/>
        <v>1.4999999999999986E-2</v>
      </c>
    </row>
    <row r="15" spans="3:6" ht="15" customHeight="1" x14ac:dyDescent="0.25">
      <c r="C15" s="97" t="s">
        <v>349</v>
      </c>
      <c r="D15" s="32">
        <v>9.3000000000000013E-2</v>
      </c>
      <c r="E15" s="32">
        <v>0.10400000000000001</v>
      </c>
      <c r="F15" s="100">
        <f t="shared" si="0"/>
        <v>1.0999999999999996E-2</v>
      </c>
    </row>
    <row r="16" spans="3:6" x14ac:dyDescent="0.25">
      <c r="C16" s="97" t="s">
        <v>242</v>
      </c>
      <c r="D16" s="32">
        <v>0.127</v>
      </c>
      <c r="E16" s="32">
        <v>0.10199999999999999</v>
      </c>
      <c r="F16" s="100">
        <f t="shared" si="0"/>
        <v>-2.5000000000000008E-2</v>
      </c>
    </row>
    <row r="17" spans="3:6" x14ac:dyDescent="0.25">
      <c r="C17" s="97" t="s">
        <v>356</v>
      </c>
      <c r="D17" s="32">
        <v>0.25700000000000001</v>
      </c>
      <c r="E17" s="32">
        <v>0.23100000000000001</v>
      </c>
      <c r="F17" s="100">
        <f t="shared" si="0"/>
        <v>-2.5999999999999995E-2</v>
      </c>
    </row>
    <row r="18" spans="3:6" x14ac:dyDescent="0.25">
      <c r="C18" s="97" t="s">
        <v>244</v>
      </c>
      <c r="D18" s="32">
        <v>0.14099999999999999</v>
      </c>
      <c r="E18" s="32">
        <v>0.14699999999999999</v>
      </c>
      <c r="F18" s="100">
        <f t="shared" si="0"/>
        <v>6.0000000000000053E-3</v>
      </c>
    </row>
    <row r="19" spans="3:6" x14ac:dyDescent="0.25">
      <c r="C19" s="97" t="s">
        <v>245</v>
      </c>
      <c r="D19" s="32">
        <v>0.11699999999999999</v>
      </c>
      <c r="E19" s="32">
        <v>0.13699999999999998</v>
      </c>
      <c r="F19" s="100">
        <f t="shared" si="0"/>
        <v>1.999999999999999E-2</v>
      </c>
    </row>
    <row r="20" spans="3:6" x14ac:dyDescent="0.25">
      <c r="C20" s="97" t="s">
        <v>246</v>
      </c>
      <c r="D20" s="32">
        <v>0.20300000000000001</v>
      </c>
      <c r="E20" s="32">
        <v>0.214</v>
      </c>
      <c r="F20" s="100">
        <f t="shared" si="0"/>
        <v>1.0999999999999982E-2</v>
      </c>
    </row>
    <row r="21" spans="3:6" x14ac:dyDescent="0.25">
      <c r="C21" s="97" t="s">
        <v>247</v>
      </c>
      <c r="D21" s="32">
        <v>0.13</v>
      </c>
      <c r="E21" s="32">
        <v>0.13900000000000001</v>
      </c>
      <c r="F21" s="100">
        <f t="shared" si="0"/>
        <v>9.000000000000008E-3</v>
      </c>
    </row>
    <row r="22" spans="3:6" x14ac:dyDescent="0.25">
      <c r="C22" s="97" t="s">
        <v>248</v>
      </c>
      <c r="D22" s="32">
        <v>0.14599999999999999</v>
      </c>
      <c r="E22" s="32">
        <v>0.19899999999999998</v>
      </c>
      <c r="F22" s="100">
        <f t="shared" si="0"/>
        <v>5.2999999999999992E-2</v>
      </c>
    </row>
    <row r="23" spans="3:6" x14ac:dyDescent="0.25">
      <c r="C23" s="97" t="s">
        <v>249</v>
      </c>
      <c r="D23" s="32">
        <v>0.08</v>
      </c>
      <c r="E23" s="32">
        <v>0.08</v>
      </c>
      <c r="F23" s="100">
        <f t="shared" si="0"/>
        <v>0</v>
      </c>
    </row>
    <row r="24" spans="3:6" x14ac:dyDescent="0.25">
      <c r="C24" s="97" t="s">
        <v>250</v>
      </c>
      <c r="D24" s="32">
        <v>9.0999999999999998E-2</v>
      </c>
      <c r="E24" s="32">
        <v>0.127</v>
      </c>
      <c r="F24" s="100">
        <f t="shared" si="0"/>
        <v>3.6000000000000004E-2</v>
      </c>
    </row>
    <row r="25" spans="3:6" x14ac:dyDescent="0.25">
      <c r="C25" s="97" t="s">
        <v>251</v>
      </c>
      <c r="D25" s="32">
        <v>0.10099999999999999</v>
      </c>
      <c r="E25" s="32">
        <v>0.106</v>
      </c>
      <c r="F25" s="100">
        <f t="shared" si="0"/>
        <v>5.0000000000000044E-3</v>
      </c>
    </row>
    <row r="26" spans="3:6" x14ac:dyDescent="0.25">
      <c r="C26" s="97" t="s">
        <v>296</v>
      </c>
      <c r="D26" s="32">
        <v>0.20899999999999999</v>
      </c>
      <c r="E26" s="32">
        <v>0.21899999999999997</v>
      </c>
      <c r="F26" s="100">
        <f t="shared" si="0"/>
        <v>9.9999999999999811E-3</v>
      </c>
    </row>
    <row r="27" spans="3:6" x14ac:dyDescent="0.25">
      <c r="C27" s="97" t="s">
        <v>254</v>
      </c>
      <c r="D27" s="32">
        <v>0.215</v>
      </c>
      <c r="E27" s="32">
        <v>0.26600000000000001</v>
      </c>
      <c r="F27" s="100">
        <f t="shared" si="0"/>
        <v>5.1000000000000018E-2</v>
      </c>
    </row>
    <row r="28" spans="3:6" x14ac:dyDescent="0.25">
      <c r="C28" s="97" t="s">
        <v>294</v>
      </c>
      <c r="D28" s="32">
        <v>0.14300000000000002</v>
      </c>
      <c r="E28" s="32">
        <v>0.16</v>
      </c>
      <c r="F28" s="100">
        <f t="shared" si="0"/>
        <v>1.6999999999999987E-2</v>
      </c>
    </row>
    <row r="29" spans="3:6" x14ac:dyDescent="0.25">
      <c r="C29" s="97" t="s">
        <v>359</v>
      </c>
      <c r="D29" s="32">
        <v>4.2999999999999997E-2</v>
      </c>
      <c r="E29" s="32">
        <v>5.2999999999999999E-2</v>
      </c>
      <c r="F29" s="100">
        <f t="shared" si="0"/>
        <v>1.0000000000000002E-2</v>
      </c>
    </row>
    <row r="30" spans="3:6" x14ac:dyDescent="0.25">
      <c r="C30" s="97" t="s">
        <v>256</v>
      </c>
      <c r="D30" s="32">
        <v>0.192</v>
      </c>
      <c r="E30" s="32">
        <v>0.14499999999999999</v>
      </c>
      <c r="F30" s="100">
        <f t="shared" si="0"/>
        <v>-4.7000000000000014E-2</v>
      </c>
    </row>
    <row r="31" spans="3:6" x14ac:dyDescent="0.25">
      <c r="C31" s="97" t="s">
        <v>257</v>
      </c>
      <c r="D31" s="32">
        <v>9.0999999999999998E-2</v>
      </c>
      <c r="E31" s="32">
        <v>0.13900000000000001</v>
      </c>
      <c r="F31" s="100">
        <f t="shared" si="0"/>
        <v>4.8000000000000015E-2</v>
      </c>
    </row>
    <row r="32" spans="3:6" x14ac:dyDescent="0.25">
      <c r="C32" s="97" t="s">
        <v>258</v>
      </c>
      <c r="D32" s="32">
        <v>8.5000000000000006E-2</v>
      </c>
      <c r="E32" s="32">
        <v>0.10800000000000001</v>
      </c>
      <c r="F32" s="100">
        <f t="shared" si="0"/>
        <v>2.3000000000000007E-2</v>
      </c>
    </row>
  </sheetData>
  <sortState ref="J6:K32">
    <sortCondition ref="J6:J32"/>
  </sortState>
  <mergeCells count="1">
    <mergeCell ref="C1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C3:L37"/>
  <sheetViews>
    <sheetView showGridLines="0" zoomScale="90" zoomScaleNormal="90" zoomScaleSheetLayoutView="90" workbookViewId="0"/>
  </sheetViews>
  <sheetFormatPr baseColWidth="10" defaultRowHeight="15" x14ac:dyDescent="0.25"/>
  <cols>
    <col min="1" max="2" width="5.140625" style="82" customWidth="1"/>
    <col min="3" max="3" width="16.28515625" style="82" customWidth="1"/>
    <col min="4" max="16384" width="11.42578125" style="82"/>
  </cols>
  <sheetData>
    <row r="3" spans="3:12" x14ac:dyDescent="0.25">
      <c r="C3" s="192" t="s">
        <v>367</v>
      </c>
      <c r="D3" s="192"/>
      <c r="E3" s="192"/>
      <c r="F3" s="192"/>
      <c r="G3" s="192"/>
      <c r="H3" s="192"/>
      <c r="I3" s="192"/>
      <c r="J3" s="192"/>
      <c r="K3" s="192"/>
      <c r="L3" s="192"/>
    </row>
    <row r="4" spans="3:12" x14ac:dyDescent="0.25">
      <c r="C4" s="192"/>
      <c r="D4" s="192"/>
      <c r="E4" s="192"/>
      <c r="F4" s="192"/>
      <c r="G4" s="192"/>
      <c r="H4" s="192"/>
      <c r="I4" s="192"/>
      <c r="J4" s="192"/>
      <c r="K4" s="192"/>
      <c r="L4" s="192"/>
    </row>
    <row r="5" spans="3:12" x14ac:dyDescent="0.25"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3:12" x14ac:dyDescent="0.25">
      <c r="E6" s="2"/>
    </row>
    <row r="7" spans="3:12" ht="60" x14ac:dyDescent="0.25">
      <c r="C7" s="99"/>
      <c r="D7" s="35" t="s">
        <v>111</v>
      </c>
      <c r="E7" s="44" t="s">
        <v>112</v>
      </c>
      <c r="F7" s="35" t="s">
        <v>110</v>
      </c>
      <c r="G7" s="35" t="s">
        <v>113</v>
      </c>
      <c r="H7" s="35" t="s">
        <v>114</v>
      </c>
    </row>
    <row r="8" spans="3:12" x14ac:dyDescent="0.25">
      <c r="C8" s="171" t="s">
        <v>109</v>
      </c>
      <c r="D8" s="32">
        <v>0.22800000000000001</v>
      </c>
      <c r="E8" s="32">
        <v>0.16300000000000001</v>
      </c>
      <c r="F8" s="32">
        <v>0.21</v>
      </c>
      <c r="G8" s="32">
        <v>0.23799999999999999</v>
      </c>
      <c r="H8" s="32">
        <v>0.25</v>
      </c>
    </row>
    <row r="9" spans="3:12" x14ac:dyDescent="0.25">
      <c r="C9" s="171" t="s">
        <v>108</v>
      </c>
      <c r="D9" s="32">
        <v>0.23100000000000001</v>
      </c>
      <c r="E9" s="32">
        <v>0.161</v>
      </c>
      <c r="F9" s="32">
        <v>0.19800000000000001</v>
      </c>
      <c r="G9" s="32">
        <v>0.22</v>
      </c>
      <c r="H9" s="32">
        <v>0.19800000000000001</v>
      </c>
    </row>
    <row r="10" spans="3:12" ht="24" x14ac:dyDescent="0.25">
      <c r="C10" s="171" t="s">
        <v>91</v>
      </c>
      <c r="D10" s="100">
        <f t="shared" ref="D10:G10" si="0">+D8-D9</f>
        <v>-3.0000000000000027E-3</v>
      </c>
      <c r="E10" s="100">
        <f t="shared" si="0"/>
        <v>2.0000000000000018E-3</v>
      </c>
      <c r="F10" s="100">
        <f t="shared" si="0"/>
        <v>1.1999999999999983E-2</v>
      </c>
      <c r="G10" s="100">
        <f t="shared" si="0"/>
        <v>1.7999999999999988E-2</v>
      </c>
      <c r="H10" s="100">
        <f>+H8-H9</f>
        <v>5.1999999999999991E-2</v>
      </c>
    </row>
    <row r="11" spans="3:12" x14ac:dyDescent="0.25">
      <c r="C11" s="159" t="s">
        <v>338</v>
      </c>
      <c r="D11" s="32">
        <v>0.248</v>
      </c>
      <c r="E11" s="32">
        <v>0.14499999999999999</v>
      </c>
      <c r="F11" s="32">
        <v>0.20100000000000001</v>
      </c>
      <c r="G11" s="32">
        <v>0.246</v>
      </c>
      <c r="H11" s="32">
        <v>0.20899999999999999</v>
      </c>
    </row>
    <row r="12" spans="3:12" x14ac:dyDescent="0.25">
      <c r="C12" s="159" t="s">
        <v>339</v>
      </c>
      <c r="D12" s="32">
        <v>0.23799999999999999</v>
      </c>
      <c r="E12" s="32">
        <v>0.16400000000000001</v>
      </c>
      <c r="F12" s="32">
        <v>0.21099999999999999</v>
      </c>
      <c r="G12" s="32">
        <v>0.23699999999999999</v>
      </c>
      <c r="H12" s="32">
        <v>0.24</v>
      </c>
    </row>
    <row r="13" spans="3:12" ht="24" x14ac:dyDescent="0.25">
      <c r="C13" s="159" t="s">
        <v>91</v>
      </c>
      <c r="D13" s="100">
        <f>+D12-D11</f>
        <v>-1.0000000000000009E-2</v>
      </c>
      <c r="E13" s="100">
        <f t="shared" ref="E13:H13" si="1">+E12-E11</f>
        <v>1.9000000000000017E-2</v>
      </c>
      <c r="F13" s="100">
        <f t="shared" si="1"/>
        <v>9.9999999999999811E-3</v>
      </c>
      <c r="G13" s="100">
        <f t="shared" si="1"/>
        <v>-9.000000000000008E-3</v>
      </c>
      <c r="H13" s="100">
        <f t="shared" si="1"/>
        <v>3.1E-2</v>
      </c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</sheetData>
  <mergeCells count="1">
    <mergeCell ref="C3:L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AB20"/>
  <sheetViews>
    <sheetView showGridLines="0" zoomScale="90" zoomScaleNormal="90" zoomScaleSheetLayoutView="90" workbookViewId="0"/>
  </sheetViews>
  <sheetFormatPr baseColWidth="10" defaultRowHeight="15" x14ac:dyDescent="0.25"/>
  <cols>
    <col min="1" max="1" width="4.85546875" style="82" customWidth="1"/>
    <col min="2" max="2" width="24.5703125" style="82" customWidth="1"/>
    <col min="3" max="26" width="6.42578125" style="82" customWidth="1"/>
    <col min="27" max="27" width="6" style="82" customWidth="1"/>
    <col min="28" max="28" width="8.42578125" style="82" customWidth="1"/>
    <col min="29" max="16384" width="11.42578125" style="82"/>
  </cols>
  <sheetData>
    <row r="1" spans="2:28" ht="15" customHeight="1" x14ac:dyDescent="0.25">
      <c r="B1" s="194" t="s">
        <v>369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</row>
    <row r="2" spans="2:28" ht="15" customHeight="1" x14ac:dyDescent="0.25"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</row>
    <row r="3" spans="2:28" ht="15" customHeight="1" x14ac:dyDescent="0.25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</row>
    <row r="4" spans="2:28" x14ac:dyDescent="0.25"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2:28" ht="24" x14ac:dyDescent="0.25">
      <c r="B5" s="95"/>
      <c r="C5" s="46" t="s">
        <v>3</v>
      </c>
      <c r="D5" s="46" t="s">
        <v>4</v>
      </c>
      <c r="E5" s="46" t="s">
        <v>5</v>
      </c>
      <c r="F5" s="46" t="s">
        <v>6</v>
      </c>
      <c r="G5" s="46" t="s">
        <v>7</v>
      </c>
      <c r="H5" s="46" t="s">
        <v>8</v>
      </c>
      <c r="I5" s="46" t="s">
        <v>9</v>
      </c>
      <c r="J5" s="46" t="s">
        <v>10</v>
      </c>
      <c r="K5" s="46" t="s">
        <v>11</v>
      </c>
      <c r="L5" s="46" t="s">
        <v>12</v>
      </c>
      <c r="M5" s="46" t="s">
        <v>13</v>
      </c>
      <c r="N5" s="46" t="s">
        <v>14</v>
      </c>
      <c r="O5" s="46" t="s">
        <v>15</v>
      </c>
      <c r="P5" s="46" t="s">
        <v>16</v>
      </c>
      <c r="Q5" s="46" t="s">
        <v>17</v>
      </c>
      <c r="R5" s="46" t="s">
        <v>18</v>
      </c>
      <c r="S5" s="46" t="s">
        <v>19</v>
      </c>
      <c r="T5" s="46" t="s">
        <v>20</v>
      </c>
      <c r="U5" s="46" t="s">
        <v>21</v>
      </c>
      <c r="V5" s="46" t="s">
        <v>22</v>
      </c>
      <c r="W5" s="46" t="s">
        <v>23</v>
      </c>
      <c r="X5" s="46" t="s">
        <v>24</v>
      </c>
      <c r="Y5" s="46" t="s">
        <v>25</v>
      </c>
      <c r="Z5" s="46" t="s">
        <v>26</v>
      </c>
      <c r="AA5" s="46" t="s">
        <v>27</v>
      </c>
      <c r="AB5" s="159" t="s">
        <v>327</v>
      </c>
    </row>
    <row r="6" spans="2:28" x14ac:dyDescent="0.25">
      <c r="B6" s="97" t="s">
        <v>115</v>
      </c>
      <c r="C6" s="45">
        <v>0.26400000000000001</v>
      </c>
      <c r="D6" s="45">
        <v>0.25</v>
      </c>
      <c r="E6" s="45">
        <v>0.217</v>
      </c>
      <c r="F6" s="45">
        <v>0.22800000000000001</v>
      </c>
      <c r="G6" s="45">
        <v>0.217</v>
      </c>
      <c r="H6" s="45">
        <v>0.20699999999999999</v>
      </c>
      <c r="I6" s="45">
        <v>0.23400000000000001</v>
      </c>
      <c r="J6" s="45">
        <v>0.24199999999999999</v>
      </c>
      <c r="K6" s="45">
        <v>0.23699999999999999</v>
      </c>
      <c r="L6" s="45">
        <v>0.24199999999999999</v>
      </c>
      <c r="M6" s="45">
        <v>0.26100000000000001</v>
      </c>
      <c r="N6" s="45">
        <v>0.27500000000000002</v>
      </c>
      <c r="O6" s="45">
        <v>0.253</v>
      </c>
      <c r="P6" s="45">
        <v>0.22900000000000001</v>
      </c>
      <c r="Q6" s="45">
        <v>0.22</v>
      </c>
      <c r="R6" s="45">
        <v>0.22800000000000001</v>
      </c>
      <c r="S6" s="45">
        <v>0.20799999999999999</v>
      </c>
      <c r="T6" s="45">
        <v>0.19800000000000001</v>
      </c>
      <c r="U6" s="45">
        <v>0.20200000000000001</v>
      </c>
      <c r="V6" s="45">
        <v>0.23</v>
      </c>
      <c r="W6" s="45">
        <v>0.24</v>
      </c>
      <c r="X6" s="45">
        <v>0.219</v>
      </c>
      <c r="Y6" s="45">
        <v>0.24399999999999999</v>
      </c>
      <c r="Z6" s="45">
        <v>0.254</v>
      </c>
      <c r="AA6" s="45">
        <v>0.26300000000000001</v>
      </c>
      <c r="AB6" s="127">
        <v>0.26500000000000001</v>
      </c>
    </row>
    <row r="7" spans="2:28" x14ac:dyDescent="0.25">
      <c r="B7" s="97" t="s">
        <v>50</v>
      </c>
      <c r="C7" s="45">
        <v>0.19800000000000001</v>
      </c>
      <c r="D7" s="45">
        <v>0.21099999999999999</v>
      </c>
      <c r="E7" s="45">
        <v>0.22600000000000001</v>
      </c>
      <c r="F7" s="45">
        <v>0.20599999999999999</v>
      </c>
      <c r="G7" s="45">
        <v>0.193</v>
      </c>
      <c r="H7" s="45">
        <v>0.182</v>
      </c>
      <c r="I7" s="45">
        <v>0.17100000000000001</v>
      </c>
      <c r="J7" s="45">
        <v>0.188</v>
      </c>
      <c r="K7" s="45">
        <v>0.187</v>
      </c>
      <c r="L7" s="45">
        <v>0.182</v>
      </c>
      <c r="M7" s="45">
        <v>0.217</v>
      </c>
      <c r="N7" s="45">
        <v>0.22</v>
      </c>
      <c r="O7" s="45">
        <v>0.222</v>
      </c>
      <c r="P7" s="45">
        <v>0.192</v>
      </c>
      <c r="Q7" s="45">
        <v>0.19800000000000001</v>
      </c>
      <c r="R7" s="45">
        <v>0.20499999999999999</v>
      </c>
      <c r="S7" s="45">
        <v>0.182</v>
      </c>
      <c r="T7" s="45">
        <v>0.17199999999999999</v>
      </c>
      <c r="U7" s="45">
        <v>0.18099999999999999</v>
      </c>
      <c r="V7" s="45">
        <v>0.20300000000000001</v>
      </c>
      <c r="W7" s="45">
        <v>0.191</v>
      </c>
      <c r="X7" s="45">
        <v>0.21099999999999999</v>
      </c>
      <c r="Y7" s="45">
        <v>0.216</v>
      </c>
      <c r="Z7" s="45">
        <v>0.24199999999999999</v>
      </c>
      <c r="AA7" s="45">
        <v>0.22700000000000001</v>
      </c>
      <c r="AB7" s="127">
        <v>0.23</v>
      </c>
    </row>
    <row r="8" spans="2:28" x14ac:dyDescent="0.25">
      <c r="B8" s="97" t="s">
        <v>47</v>
      </c>
      <c r="C8" s="45">
        <v>0.161</v>
      </c>
      <c r="D8" s="45">
        <v>0.154</v>
      </c>
      <c r="E8" s="45">
        <v>0.156</v>
      </c>
      <c r="F8" s="45">
        <v>0.152</v>
      </c>
      <c r="G8" s="45">
        <v>0.16</v>
      </c>
      <c r="H8" s="45">
        <v>0.153</v>
      </c>
      <c r="I8" s="45">
        <v>0.16500000000000001</v>
      </c>
      <c r="J8" s="45">
        <v>0.16500000000000001</v>
      </c>
      <c r="K8" s="45">
        <v>0.16300000000000001</v>
      </c>
      <c r="L8" s="45">
        <v>0.17199999999999999</v>
      </c>
      <c r="M8" s="45">
        <v>0.16700000000000001</v>
      </c>
      <c r="N8" s="45">
        <v>0.17299999999999999</v>
      </c>
      <c r="O8" s="45">
        <v>0.16500000000000001</v>
      </c>
      <c r="P8" s="45">
        <v>0.17399999999999999</v>
      </c>
      <c r="Q8" s="45">
        <v>0.18</v>
      </c>
      <c r="R8" s="45">
        <v>0.186</v>
      </c>
      <c r="S8" s="45">
        <v>0.19500000000000001</v>
      </c>
      <c r="T8" s="45">
        <v>0.19400000000000001</v>
      </c>
      <c r="U8" s="45">
        <v>0.20899999999999999</v>
      </c>
      <c r="V8" s="45">
        <v>0.20300000000000001</v>
      </c>
      <c r="W8" s="45">
        <v>0.20300000000000001</v>
      </c>
      <c r="X8" s="45">
        <v>0.19500000000000001</v>
      </c>
      <c r="Y8" s="45">
        <v>0.183</v>
      </c>
      <c r="Z8" s="45">
        <v>0.189</v>
      </c>
      <c r="AA8" s="45">
        <v>0.188</v>
      </c>
      <c r="AB8" s="127">
        <v>0.19</v>
      </c>
    </row>
    <row r="9" spans="2:28" x14ac:dyDescent="0.25">
      <c r="B9" s="97" t="s">
        <v>116</v>
      </c>
      <c r="C9" s="45">
        <v>0.157</v>
      </c>
      <c r="D9" s="45">
        <v>0.16400000000000001</v>
      </c>
      <c r="E9" s="45">
        <v>0.13</v>
      </c>
      <c r="F9" s="45">
        <v>0.13700000000000001</v>
      </c>
      <c r="G9" s="45">
        <v>0.15</v>
      </c>
      <c r="H9" s="45">
        <v>0.158</v>
      </c>
      <c r="I9" s="45">
        <v>0.17100000000000001</v>
      </c>
      <c r="J9" s="45">
        <v>0.18099999999999999</v>
      </c>
      <c r="K9" s="45">
        <v>0.17499999999999999</v>
      </c>
      <c r="L9" s="45">
        <v>0.186</v>
      </c>
      <c r="M9" s="45">
        <v>0.17799999999999999</v>
      </c>
      <c r="N9" s="45">
        <v>0.16300000000000001</v>
      </c>
      <c r="O9" s="45">
        <v>0.16700000000000001</v>
      </c>
      <c r="P9" s="45">
        <v>0.159</v>
      </c>
      <c r="Q9" s="45">
        <v>0.16200000000000001</v>
      </c>
      <c r="R9" s="45">
        <v>0.16400000000000001</v>
      </c>
      <c r="S9" s="45">
        <v>0.16900000000000001</v>
      </c>
      <c r="T9" s="45">
        <v>0.161</v>
      </c>
      <c r="U9" s="45">
        <v>0.15</v>
      </c>
      <c r="V9" s="45">
        <v>0.13800000000000001</v>
      </c>
      <c r="W9" s="45">
        <v>0.13900000000000001</v>
      </c>
      <c r="X9" s="45">
        <v>0.126</v>
      </c>
      <c r="Y9" s="45">
        <v>0.115</v>
      </c>
      <c r="Z9" s="45">
        <v>0.12</v>
      </c>
      <c r="AA9" s="45">
        <v>0.129</v>
      </c>
      <c r="AB9" s="127">
        <v>0.159</v>
      </c>
    </row>
    <row r="13" spans="2:28" x14ac:dyDescent="0.25"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</row>
    <row r="14" spans="2:28" x14ac:dyDescent="0.25"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</row>
    <row r="15" spans="2:28" x14ac:dyDescent="0.25"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</row>
    <row r="20" spans="27:27" x14ac:dyDescent="0.25">
      <c r="AA20" s="98"/>
    </row>
  </sheetData>
  <mergeCells count="2">
    <mergeCell ref="B13:X15"/>
    <mergeCell ref="B1:A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A17"/>
  <sheetViews>
    <sheetView showGridLines="0" zoomScale="90" zoomScaleNormal="90" zoomScaleSheetLayoutView="90" workbookViewId="0"/>
  </sheetViews>
  <sheetFormatPr baseColWidth="10" defaultRowHeight="15" x14ac:dyDescent="0.25"/>
  <cols>
    <col min="1" max="1" width="11.42578125" style="82"/>
    <col min="2" max="3" width="11.5703125" style="82" customWidth="1"/>
    <col min="4" max="5" width="6.28515625" style="82" customWidth="1"/>
    <col min="6" max="6" width="12.140625" style="82" customWidth="1"/>
    <col min="7" max="10" width="6.28515625" style="82" customWidth="1"/>
    <col min="11" max="11" width="26.5703125" style="82" customWidth="1"/>
    <col min="12" max="26" width="6.28515625" style="82" customWidth="1"/>
    <col min="27" max="39" width="8.7109375" style="82" customWidth="1"/>
    <col min="40" max="16384" width="11.42578125" style="82"/>
  </cols>
  <sheetData>
    <row r="2" spans="1:27" x14ac:dyDescent="0.25">
      <c r="B2" s="192" t="s">
        <v>370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7" x14ac:dyDescent="0.25"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</row>
    <row r="4" spans="1:27" x14ac:dyDescent="0.2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</row>
    <row r="5" spans="1:27" x14ac:dyDescent="0.25">
      <c r="K5" s="25" t="s">
        <v>276</v>
      </c>
    </row>
    <row r="6" spans="1:27" ht="45" x14ac:dyDescent="0.25">
      <c r="B6" s="35" t="s">
        <v>278</v>
      </c>
      <c r="C6" s="35" t="s">
        <v>279</v>
      </c>
      <c r="D6" s="96"/>
      <c r="F6" s="38" t="s">
        <v>277</v>
      </c>
      <c r="G6" s="148" t="s">
        <v>329</v>
      </c>
      <c r="H6" s="159" t="s">
        <v>328</v>
      </c>
      <c r="L6" s="148" t="s">
        <v>329</v>
      </c>
      <c r="M6" s="159" t="s">
        <v>328</v>
      </c>
    </row>
    <row r="7" spans="1:27" ht="30" x14ac:dyDescent="0.25">
      <c r="A7" s="148" t="s">
        <v>329</v>
      </c>
      <c r="B7" s="47">
        <v>0.73599999999999999</v>
      </c>
      <c r="C7" s="47">
        <v>0.26400000000000001</v>
      </c>
      <c r="D7" s="96"/>
      <c r="F7" s="50" t="s">
        <v>124</v>
      </c>
      <c r="G7" s="32">
        <v>0.16500000000000001</v>
      </c>
      <c r="H7" s="32">
        <v>0.16800000000000001</v>
      </c>
      <c r="K7" s="42" t="s">
        <v>122</v>
      </c>
      <c r="L7" s="32">
        <v>4.4999999999999998E-2</v>
      </c>
      <c r="M7" s="32">
        <v>4.5999999999999999E-2</v>
      </c>
    </row>
    <row r="8" spans="1:27" x14ac:dyDescent="0.25">
      <c r="A8" s="160" t="s">
        <v>328</v>
      </c>
      <c r="B8" s="47">
        <v>0.74099999999999999</v>
      </c>
      <c r="C8" s="47">
        <v>0.25900000000000001</v>
      </c>
      <c r="F8" s="50" t="s">
        <v>123</v>
      </c>
      <c r="G8" s="32">
        <v>0.83499999999999996</v>
      </c>
      <c r="H8" s="32">
        <v>0.83199999999999996</v>
      </c>
      <c r="K8" s="42" t="s">
        <v>121</v>
      </c>
      <c r="L8" s="32">
        <v>9.6000000000000002E-2</v>
      </c>
      <c r="M8" s="32">
        <v>9.6000000000000002E-2</v>
      </c>
    </row>
    <row r="9" spans="1:27" x14ac:dyDescent="0.25">
      <c r="G9" s="2"/>
      <c r="K9" s="42" t="s">
        <v>55</v>
      </c>
      <c r="L9" s="32">
        <v>0.108</v>
      </c>
      <c r="M9" s="32">
        <v>0.113</v>
      </c>
    </row>
    <row r="10" spans="1:27" x14ac:dyDescent="0.25">
      <c r="K10" s="42" t="s">
        <v>120</v>
      </c>
      <c r="L10" s="32">
        <v>0.121</v>
      </c>
      <c r="M10" s="32">
        <v>0.113</v>
      </c>
    </row>
    <row r="11" spans="1:27" x14ac:dyDescent="0.25">
      <c r="K11" s="42" t="s">
        <v>119</v>
      </c>
      <c r="L11" s="32">
        <v>0.158</v>
      </c>
      <c r="M11" s="32">
        <v>0.159</v>
      </c>
    </row>
    <row r="12" spans="1:27" x14ac:dyDescent="0.25">
      <c r="K12" s="42" t="s">
        <v>118</v>
      </c>
      <c r="L12" s="32">
        <v>0.246</v>
      </c>
      <c r="M12" s="32">
        <v>0.24299999999999999</v>
      </c>
    </row>
    <row r="13" spans="1:27" x14ac:dyDescent="0.25">
      <c r="K13" s="42" t="s">
        <v>117</v>
      </c>
      <c r="L13" s="32">
        <v>0.32800000000000001</v>
      </c>
      <c r="M13" s="32">
        <v>0.33200000000000002</v>
      </c>
    </row>
    <row r="16" spans="1:27" ht="24" x14ac:dyDescent="0.25">
      <c r="B16" s="119" t="s">
        <v>3</v>
      </c>
      <c r="C16" s="119" t="s">
        <v>4</v>
      </c>
      <c r="D16" s="119" t="s">
        <v>5</v>
      </c>
      <c r="E16" s="119" t="s">
        <v>6</v>
      </c>
      <c r="F16" s="119" t="s">
        <v>7</v>
      </c>
      <c r="G16" s="119" t="s">
        <v>8</v>
      </c>
      <c r="H16" s="119" t="s">
        <v>9</v>
      </c>
      <c r="I16" s="119" t="s">
        <v>10</v>
      </c>
      <c r="J16" s="119" t="s">
        <v>11</v>
      </c>
      <c r="K16" s="119" t="s">
        <v>12</v>
      </c>
      <c r="L16" s="119" t="s">
        <v>13</v>
      </c>
      <c r="M16" s="119" t="s">
        <v>14</v>
      </c>
      <c r="N16" s="119" t="s">
        <v>15</v>
      </c>
      <c r="O16" s="119" t="s">
        <v>16</v>
      </c>
      <c r="P16" s="119" t="s">
        <v>17</v>
      </c>
      <c r="Q16" s="119" t="s">
        <v>18</v>
      </c>
      <c r="R16" s="119" t="s">
        <v>19</v>
      </c>
      <c r="S16" s="119" t="s">
        <v>20</v>
      </c>
      <c r="T16" s="119" t="s">
        <v>21</v>
      </c>
      <c r="U16" s="119" t="s">
        <v>22</v>
      </c>
      <c r="V16" s="119" t="s">
        <v>23</v>
      </c>
      <c r="W16" s="119" t="s">
        <v>24</v>
      </c>
      <c r="X16" s="119" t="s">
        <v>25</v>
      </c>
      <c r="Y16" s="119" t="s">
        <v>26</v>
      </c>
      <c r="Z16" s="119" t="s">
        <v>27</v>
      </c>
      <c r="AA16" s="159" t="s">
        <v>360</v>
      </c>
    </row>
    <row r="17" spans="2:27" x14ac:dyDescent="0.25">
      <c r="B17" s="32">
        <v>0.15</v>
      </c>
      <c r="C17" s="32">
        <v>0.14699999999999999</v>
      </c>
      <c r="D17" s="32">
        <v>0.14099999999999999</v>
      </c>
      <c r="E17" s="32">
        <v>0.13700000000000001</v>
      </c>
      <c r="F17" s="32">
        <v>0.14099999999999999</v>
      </c>
      <c r="G17" s="32">
        <v>0.13700000000000001</v>
      </c>
      <c r="H17" s="32">
        <v>0.14499999999999999</v>
      </c>
      <c r="I17" s="32">
        <v>0.14699999999999999</v>
      </c>
      <c r="J17" s="32">
        <v>0.15</v>
      </c>
      <c r="K17" s="32">
        <v>0.157</v>
      </c>
      <c r="L17" s="32">
        <v>0.157</v>
      </c>
      <c r="M17" s="32">
        <v>0.158</v>
      </c>
      <c r="N17" s="32">
        <v>0.151</v>
      </c>
      <c r="O17" s="32">
        <v>0.152</v>
      </c>
      <c r="P17" s="32">
        <v>0.154</v>
      </c>
      <c r="Q17" s="32">
        <v>0.155</v>
      </c>
      <c r="R17" s="32">
        <v>0.156</v>
      </c>
      <c r="S17" s="32">
        <v>0.156</v>
      </c>
      <c r="T17" s="32">
        <v>0.16900000000000001</v>
      </c>
      <c r="U17" s="32">
        <v>0.17</v>
      </c>
      <c r="V17" s="32">
        <v>0.17</v>
      </c>
      <c r="W17" s="32">
        <v>0.16700000000000001</v>
      </c>
      <c r="X17" s="32">
        <v>0.16200000000000001</v>
      </c>
      <c r="Y17" s="32">
        <v>0.17</v>
      </c>
      <c r="Z17" s="32">
        <v>0.16500000000000001</v>
      </c>
      <c r="AA17" s="32">
        <v>0.16800000000000001</v>
      </c>
    </row>
  </sheetData>
  <sortState ref="K7:L13">
    <sortCondition ref="L8:L14"/>
  </sortState>
  <mergeCells count="1">
    <mergeCell ref="B2:U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AB20"/>
  <sheetViews>
    <sheetView showGridLines="0" zoomScale="90" zoomScaleNormal="90" zoomScaleSheetLayoutView="90" workbookViewId="0"/>
  </sheetViews>
  <sheetFormatPr baseColWidth="10" defaultRowHeight="15" x14ac:dyDescent="0.25"/>
  <cols>
    <col min="1" max="1" width="2.42578125" style="82" customWidth="1"/>
    <col min="2" max="2" width="40.7109375" style="87" customWidth="1"/>
    <col min="3" max="3" width="11.42578125" style="82"/>
    <col min="4" max="28" width="7.42578125" style="82" customWidth="1"/>
    <col min="29" max="16384" width="11.42578125" style="82"/>
  </cols>
  <sheetData>
    <row r="2" spans="2:28" x14ac:dyDescent="0.25">
      <c r="B2" s="196" t="s">
        <v>371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</row>
    <row r="3" spans="2:28" x14ac:dyDescent="0.25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2:28" x14ac:dyDescent="0.25"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</row>
    <row r="5" spans="2:28" ht="24" customHeight="1" x14ac:dyDescent="0.25">
      <c r="C5" s="188" t="s">
        <v>329</v>
      </c>
      <c r="D5" s="188"/>
      <c r="E5" s="198" t="s">
        <v>328</v>
      </c>
      <c r="F5" s="199"/>
    </row>
    <row r="6" spans="2:28" x14ac:dyDescent="0.25">
      <c r="B6" s="49"/>
      <c r="C6" s="35" t="s">
        <v>123</v>
      </c>
      <c r="D6" s="35" t="s">
        <v>124</v>
      </c>
      <c r="E6" s="140" t="s">
        <v>123</v>
      </c>
      <c r="F6" s="140" t="s">
        <v>124</v>
      </c>
    </row>
    <row r="7" spans="2:28" x14ac:dyDescent="0.25">
      <c r="B7" s="49" t="s">
        <v>125</v>
      </c>
      <c r="C7" s="150">
        <v>0.89900000000000002</v>
      </c>
      <c r="D7" s="150">
        <v>0.10100000000000001</v>
      </c>
      <c r="E7" s="150">
        <v>0.89700000000000002</v>
      </c>
      <c r="F7" s="150">
        <v>0.10299999999999999</v>
      </c>
    </row>
    <row r="8" spans="2:28" x14ac:dyDescent="0.25">
      <c r="B8" s="49" t="s">
        <v>126</v>
      </c>
      <c r="C8" s="150">
        <v>0.89200000000000002</v>
      </c>
      <c r="D8" s="150">
        <v>0.108</v>
      </c>
      <c r="E8" s="150">
        <v>0.89</v>
      </c>
      <c r="F8" s="150">
        <v>0.11</v>
      </c>
    </row>
    <row r="9" spans="2:28" x14ac:dyDescent="0.25">
      <c r="B9" s="49" t="s">
        <v>127</v>
      </c>
      <c r="C9" s="150">
        <v>0.86</v>
      </c>
      <c r="D9" s="150">
        <v>0.14000000000000001</v>
      </c>
      <c r="E9" s="150">
        <v>0.85799999999999998</v>
      </c>
      <c r="F9" s="150">
        <v>0.14199999999999999</v>
      </c>
    </row>
    <row r="10" spans="2:28" ht="30" x14ac:dyDescent="0.25">
      <c r="B10" s="49" t="s">
        <v>128</v>
      </c>
      <c r="C10" s="150">
        <v>0.92300000000000004</v>
      </c>
      <c r="D10" s="150">
        <v>7.6999999999999999E-2</v>
      </c>
      <c r="E10" s="150">
        <v>0.92400000000000004</v>
      </c>
      <c r="F10" s="150">
        <v>7.5999999999999998E-2</v>
      </c>
    </row>
    <row r="12" spans="2:28" ht="24" x14ac:dyDescent="0.25">
      <c r="B12" s="49"/>
      <c r="C12" s="40" t="s">
        <v>3</v>
      </c>
      <c r="D12" s="40" t="s">
        <v>4</v>
      </c>
      <c r="E12" s="40" t="s">
        <v>5</v>
      </c>
      <c r="F12" s="40" t="s">
        <v>6</v>
      </c>
      <c r="G12" s="40" t="s">
        <v>7</v>
      </c>
      <c r="H12" s="40" t="s">
        <v>8</v>
      </c>
      <c r="I12" s="40" t="s">
        <v>9</v>
      </c>
      <c r="J12" s="40" t="s">
        <v>10</v>
      </c>
      <c r="K12" s="40" t="s">
        <v>11</v>
      </c>
      <c r="L12" s="40" t="s">
        <v>12</v>
      </c>
      <c r="M12" s="40" t="s">
        <v>13</v>
      </c>
      <c r="N12" s="40" t="s">
        <v>14</v>
      </c>
      <c r="O12" s="40" t="s">
        <v>15</v>
      </c>
      <c r="P12" s="40" t="s">
        <v>16</v>
      </c>
      <c r="Q12" s="40" t="s">
        <v>17</v>
      </c>
      <c r="R12" s="40" t="s">
        <v>18</v>
      </c>
      <c r="S12" s="40" t="s">
        <v>19</v>
      </c>
      <c r="T12" s="40" t="s">
        <v>20</v>
      </c>
      <c r="U12" s="40" t="s">
        <v>21</v>
      </c>
      <c r="V12" s="40" t="s">
        <v>22</v>
      </c>
      <c r="W12" s="40" t="s">
        <v>23</v>
      </c>
      <c r="X12" s="40" t="s">
        <v>24</v>
      </c>
      <c r="Y12" s="40" t="s">
        <v>25</v>
      </c>
      <c r="Z12" s="40" t="s">
        <v>26</v>
      </c>
      <c r="AA12" s="40" t="s">
        <v>27</v>
      </c>
      <c r="AB12" s="159" t="s">
        <v>360</v>
      </c>
    </row>
    <row r="13" spans="2:28" x14ac:dyDescent="0.25">
      <c r="B13" s="49" t="s">
        <v>125</v>
      </c>
      <c r="C13" s="54">
        <v>9.6000000000000002E-2</v>
      </c>
      <c r="D13" s="54">
        <v>9.0999999999999998E-2</v>
      </c>
      <c r="E13" s="54">
        <v>8.8999999999999996E-2</v>
      </c>
      <c r="F13" s="54">
        <v>8.5999999999999993E-2</v>
      </c>
      <c r="G13" s="54">
        <v>0.09</v>
      </c>
      <c r="H13" s="54">
        <v>8.7999999999999995E-2</v>
      </c>
      <c r="I13" s="54">
        <v>9.5000000000000001E-2</v>
      </c>
      <c r="J13" s="54">
        <v>9.1999999999999998E-2</v>
      </c>
      <c r="K13" s="54">
        <v>8.5999999999999993E-2</v>
      </c>
      <c r="L13" s="54">
        <v>8.8999999999999996E-2</v>
      </c>
      <c r="M13" s="54">
        <v>8.6999999999999994E-2</v>
      </c>
      <c r="N13" s="54">
        <v>8.7999999999999995E-2</v>
      </c>
      <c r="O13" s="54">
        <v>8.6999999999999994E-2</v>
      </c>
      <c r="P13" s="54">
        <v>8.8999999999999996E-2</v>
      </c>
      <c r="Q13" s="54">
        <v>9.0999999999999998E-2</v>
      </c>
      <c r="R13" s="54">
        <v>8.5000000000000006E-2</v>
      </c>
      <c r="S13" s="54">
        <v>0.09</v>
      </c>
      <c r="T13" s="54">
        <v>8.8999999999999996E-2</v>
      </c>
      <c r="U13" s="54">
        <v>8.8999999999999996E-2</v>
      </c>
      <c r="V13" s="54">
        <v>9.1999999999999998E-2</v>
      </c>
      <c r="W13" s="54">
        <v>9.5000000000000001E-2</v>
      </c>
      <c r="X13" s="54">
        <v>9.8000000000000004E-2</v>
      </c>
      <c r="Y13" s="54">
        <v>9.7000000000000003E-2</v>
      </c>
      <c r="Z13" s="54">
        <v>9.8000000000000004E-2</v>
      </c>
      <c r="AA13" s="54">
        <v>0.10100000000000001</v>
      </c>
      <c r="AB13" s="54">
        <v>0.10299999999999999</v>
      </c>
    </row>
    <row r="14" spans="2:28" x14ac:dyDescent="0.25">
      <c r="B14" s="49" t="s">
        <v>126</v>
      </c>
      <c r="C14" s="54">
        <v>9.9000000000000005E-2</v>
      </c>
      <c r="D14" s="54">
        <v>9.4E-2</v>
      </c>
      <c r="E14" s="54">
        <v>9.2999999999999999E-2</v>
      </c>
      <c r="F14" s="54">
        <v>8.8999999999999996E-2</v>
      </c>
      <c r="G14" s="54">
        <v>9.1999999999999998E-2</v>
      </c>
      <c r="H14" s="54">
        <v>9.1999999999999998E-2</v>
      </c>
      <c r="I14" s="54">
        <v>0.1</v>
      </c>
      <c r="J14" s="54">
        <v>9.5000000000000001E-2</v>
      </c>
      <c r="K14" s="54">
        <v>8.7999999999999995E-2</v>
      </c>
      <c r="L14" s="54">
        <v>9.2999999999999999E-2</v>
      </c>
      <c r="M14" s="54">
        <v>8.8999999999999996E-2</v>
      </c>
      <c r="N14" s="54">
        <v>8.8999999999999996E-2</v>
      </c>
      <c r="O14" s="54">
        <v>0.09</v>
      </c>
      <c r="P14" s="54">
        <v>8.8999999999999996E-2</v>
      </c>
      <c r="Q14" s="54">
        <v>9.0999999999999998E-2</v>
      </c>
      <c r="R14" s="54">
        <v>8.4000000000000005E-2</v>
      </c>
      <c r="S14" s="54">
        <v>8.7999999999999995E-2</v>
      </c>
      <c r="T14" s="54">
        <v>8.8999999999999996E-2</v>
      </c>
      <c r="U14" s="54">
        <v>8.6999999999999994E-2</v>
      </c>
      <c r="V14" s="54">
        <v>9.1999999999999998E-2</v>
      </c>
      <c r="W14" s="54">
        <v>9.7000000000000003E-2</v>
      </c>
      <c r="X14" s="54">
        <v>0.10100000000000001</v>
      </c>
      <c r="Y14" s="54">
        <v>0.10199999999999999</v>
      </c>
      <c r="Z14" s="54">
        <v>0.10100000000000001</v>
      </c>
      <c r="AA14" s="54">
        <v>0.108</v>
      </c>
      <c r="AB14" s="54">
        <v>0.11</v>
      </c>
    </row>
    <row r="15" spans="2:28" x14ac:dyDescent="0.25">
      <c r="B15" s="49" t="s">
        <v>127</v>
      </c>
      <c r="C15" s="54">
        <v>0.11700000000000001</v>
      </c>
      <c r="D15" s="54">
        <v>0.113</v>
      </c>
      <c r="E15" s="54">
        <v>0.115</v>
      </c>
      <c r="F15" s="54">
        <v>0.111</v>
      </c>
      <c r="G15" s="54">
        <v>0.115</v>
      </c>
      <c r="H15" s="54">
        <v>0.11799999999999999</v>
      </c>
      <c r="I15" s="54">
        <v>0.129</v>
      </c>
      <c r="J15" s="54">
        <v>0.126</v>
      </c>
      <c r="K15" s="54">
        <v>0.11700000000000001</v>
      </c>
      <c r="L15" s="54">
        <v>0.125</v>
      </c>
      <c r="M15" s="54">
        <v>0.11899999999999999</v>
      </c>
      <c r="N15" s="54">
        <v>0.121</v>
      </c>
      <c r="O15" s="54">
        <v>0.122</v>
      </c>
      <c r="P15" s="54">
        <v>0.11799999999999999</v>
      </c>
      <c r="Q15" s="54">
        <v>0.11899999999999999</v>
      </c>
      <c r="R15" s="54">
        <v>0.106</v>
      </c>
      <c r="S15" s="54">
        <v>0.112</v>
      </c>
      <c r="T15" s="54">
        <v>0.11</v>
      </c>
      <c r="U15" s="54">
        <v>0.104</v>
      </c>
      <c r="V15" s="54">
        <v>0.114</v>
      </c>
      <c r="W15" s="54">
        <v>0.121</v>
      </c>
      <c r="X15" s="54">
        <v>0.129</v>
      </c>
      <c r="Y15" s="54">
        <v>0.129</v>
      </c>
      <c r="Z15" s="54">
        <v>0.129</v>
      </c>
      <c r="AA15" s="54">
        <v>0.14000000000000001</v>
      </c>
      <c r="AB15" s="54">
        <v>0.14199999999999999</v>
      </c>
    </row>
    <row r="16" spans="2:28" ht="30" x14ac:dyDescent="0.25">
      <c r="B16" s="49" t="s">
        <v>128</v>
      </c>
      <c r="C16" s="54">
        <v>8.5999999999999993E-2</v>
      </c>
      <c r="D16" s="54">
        <v>7.5999999999999998E-2</v>
      </c>
      <c r="E16" s="54">
        <v>7.4999999999999997E-2</v>
      </c>
      <c r="F16" s="54">
        <v>7.3999999999999996E-2</v>
      </c>
      <c r="G16" s="54">
        <v>0.08</v>
      </c>
      <c r="H16" s="54">
        <v>7.1999999999999995E-2</v>
      </c>
      <c r="I16" s="54">
        <v>7.4999999999999997E-2</v>
      </c>
      <c r="J16" s="54">
        <v>8.1000000000000003E-2</v>
      </c>
      <c r="K16" s="54">
        <v>7.5999999999999998E-2</v>
      </c>
      <c r="L16" s="54">
        <v>7.5999999999999998E-2</v>
      </c>
      <c r="M16" s="54">
        <v>7.9000000000000001E-2</v>
      </c>
      <c r="N16" s="54">
        <v>8.4000000000000005E-2</v>
      </c>
      <c r="O16" s="54">
        <v>0.08</v>
      </c>
      <c r="P16" s="54">
        <v>0.09</v>
      </c>
      <c r="Q16" s="54">
        <v>0.09</v>
      </c>
      <c r="R16" s="54">
        <v>9.1999999999999998E-2</v>
      </c>
      <c r="S16" s="54">
        <v>9.5000000000000001E-2</v>
      </c>
      <c r="T16" s="54">
        <v>8.8999999999999996E-2</v>
      </c>
      <c r="U16" s="54">
        <v>9.7000000000000003E-2</v>
      </c>
      <c r="V16" s="54">
        <v>9.0999999999999998E-2</v>
      </c>
      <c r="W16" s="54">
        <v>0.09</v>
      </c>
      <c r="X16" s="54">
        <v>8.6999999999999994E-2</v>
      </c>
      <c r="Y16" s="54">
        <v>7.9000000000000001E-2</v>
      </c>
      <c r="Z16" s="54">
        <v>8.5999999999999993E-2</v>
      </c>
      <c r="AA16" s="54">
        <v>7.6999999999999999E-2</v>
      </c>
      <c r="AB16" s="54">
        <v>7.5999999999999998E-2</v>
      </c>
    </row>
    <row r="17" spans="4:28" x14ac:dyDescent="0.2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4:28" x14ac:dyDescent="0.25">
      <c r="W18" s="2"/>
      <c r="X18" s="2"/>
      <c r="Y18" s="2"/>
      <c r="Z18" s="2"/>
      <c r="AA18" s="2"/>
      <c r="AB18" s="2"/>
    </row>
    <row r="19" spans="4:28" ht="15" customHeight="1" x14ac:dyDescent="0.25"/>
    <row r="20" spans="4:28" ht="15" customHeight="1" x14ac:dyDescent="0.25"/>
  </sheetData>
  <mergeCells count="3">
    <mergeCell ref="B2:V4"/>
    <mergeCell ref="C5:D5"/>
    <mergeCell ref="E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AH15"/>
  <sheetViews>
    <sheetView showGridLines="0" zoomScale="90" zoomScaleNormal="90" zoomScaleSheetLayoutView="90" workbookViewId="0"/>
  </sheetViews>
  <sheetFormatPr baseColWidth="10" defaultRowHeight="15" x14ac:dyDescent="0.25"/>
  <cols>
    <col min="1" max="1" width="2.42578125" style="82" customWidth="1"/>
    <col min="2" max="2" width="30.42578125" style="82" customWidth="1"/>
    <col min="3" max="6" width="7.7109375" style="82" customWidth="1"/>
    <col min="7" max="7" width="3.28515625" style="82" customWidth="1"/>
    <col min="8" max="8" width="31.42578125" style="82" customWidth="1"/>
    <col min="9" max="32" width="7.42578125" style="82" customWidth="1"/>
    <col min="33" max="34" width="8" style="82" customWidth="1"/>
    <col min="35" max="16384" width="11.42578125" style="82"/>
  </cols>
  <sheetData>
    <row r="2" spans="2:34" ht="15" customHeight="1" x14ac:dyDescent="0.25">
      <c r="B2" s="200" t="s">
        <v>372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</row>
    <row r="3" spans="2:34" ht="15" customHeight="1" x14ac:dyDescent="0.25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</row>
    <row r="4" spans="2:34" ht="15" customHeight="1" x14ac:dyDescent="0.25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6" spans="2:34" x14ac:dyDescent="0.25">
      <c r="C6" s="188" t="s">
        <v>329</v>
      </c>
      <c r="D6" s="188"/>
      <c r="E6" s="198" t="s">
        <v>328</v>
      </c>
      <c r="F6" s="199"/>
    </row>
    <row r="7" spans="2:34" ht="24" x14ac:dyDescent="0.25">
      <c r="B7" s="42"/>
      <c r="C7" s="35" t="s">
        <v>123</v>
      </c>
      <c r="D7" s="35" t="s">
        <v>124</v>
      </c>
      <c r="E7" s="140" t="s">
        <v>123</v>
      </c>
      <c r="F7" s="140" t="s">
        <v>124</v>
      </c>
      <c r="H7" s="42"/>
      <c r="I7" s="40" t="s">
        <v>3</v>
      </c>
      <c r="J7" s="40" t="s">
        <v>4</v>
      </c>
      <c r="K7" s="40" t="s">
        <v>5</v>
      </c>
      <c r="L7" s="40" t="s">
        <v>6</v>
      </c>
      <c r="M7" s="40" t="s">
        <v>7</v>
      </c>
      <c r="N7" s="40" t="s">
        <v>8</v>
      </c>
      <c r="O7" s="40" t="s">
        <v>9</v>
      </c>
      <c r="P7" s="40" t="s">
        <v>10</v>
      </c>
      <c r="Q7" s="40" t="s">
        <v>11</v>
      </c>
      <c r="R7" s="40" t="s">
        <v>12</v>
      </c>
      <c r="S7" s="40" t="s">
        <v>13</v>
      </c>
      <c r="T7" s="40" t="s">
        <v>14</v>
      </c>
      <c r="U7" s="40" t="s">
        <v>15</v>
      </c>
      <c r="V7" s="40" t="s">
        <v>16</v>
      </c>
      <c r="W7" s="40" t="s">
        <v>17</v>
      </c>
      <c r="X7" s="40" t="s">
        <v>18</v>
      </c>
      <c r="Y7" s="40" t="s">
        <v>19</v>
      </c>
      <c r="Z7" s="40" t="s">
        <v>20</v>
      </c>
      <c r="AA7" s="40" t="s">
        <v>21</v>
      </c>
      <c r="AB7" s="40" t="s">
        <v>22</v>
      </c>
      <c r="AC7" s="40" t="s">
        <v>23</v>
      </c>
      <c r="AD7" s="40" t="s">
        <v>24</v>
      </c>
      <c r="AE7" s="40" t="s">
        <v>25</v>
      </c>
      <c r="AF7" s="40" t="s">
        <v>26</v>
      </c>
      <c r="AG7" s="40" t="s">
        <v>27</v>
      </c>
      <c r="AH7" s="159" t="s">
        <v>360</v>
      </c>
    </row>
    <row r="8" spans="2:34" x14ac:dyDescent="0.25">
      <c r="B8" s="42" t="s">
        <v>125</v>
      </c>
      <c r="C8" s="47">
        <v>0.88400000000000001</v>
      </c>
      <c r="D8" s="47">
        <v>0.11600000000000001</v>
      </c>
      <c r="E8" s="47">
        <v>0.88500000000000001</v>
      </c>
      <c r="F8" s="47">
        <v>0.115</v>
      </c>
      <c r="H8" s="42" t="s">
        <v>125</v>
      </c>
      <c r="I8" s="32">
        <v>0.13100000000000001</v>
      </c>
      <c r="J8" s="32">
        <v>0.13200000000000001</v>
      </c>
      <c r="K8" s="32">
        <v>0.13200000000000001</v>
      </c>
      <c r="L8" s="32">
        <v>0.13300000000000001</v>
      </c>
      <c r="M8" s="32">
        <v>0.13400000000000001</v>
      </c>
      <c r="N8" s="32">
        <v>0.13100000000000001</v>
      </c>
      <c r="O8" s="32">
        <v>0.122</v>
      </c>
      <c r="P8" s="32">
        <v>0.11799999999999999</v>
      </c>
      <c r="Q8" s="32">
        <v>0.11700000000000001</v>
      </c>
      <c r="R8" s="32">
        <v>0.11600000000000001</v>
      </c>
      <c r="S8" s="32">
        <v>0.114</v>
      </c>
      <c r="T8" s="32">
        <v>0.11700000000000001</v>
      </c>
      <c r="U8" s="32">
        <v>0.11600000000000001</v>
      </c>
      <c r="V8" s="32">
        <v>0.11700000000000001</v>
      </c>
      <c r="W8" s="32">
        <v>0.115</v>
      </c>
      <c r="X8" s="32">
        <v>0.114</v>
      </c>
      <c r="Y8" s="32">
        <v>0.11799999999999999</v>
      </c>
      <c r="Z8" s="32">
        <v>0.115</v>
      </c>
      <c r="AA8" s="32">
        <v>0.11700000000000001</v>
      </c>
      <c r="AB8" s="32">
        <v>0.11600000000000001</v>
      </c>
      <c r="AC8" s="32">
        <v>0.11899999999999999</v>
      </c>
      <c r="AD8" s="32">
        <v>0.12</v>
      </c>
      <c r="AE8" s="32">
        <v>0.115</v>
      </c>
      <c r="AF8" s="32">
        <v>0.11600000000000001</v>
      </c>
      <c r="AG8" s="32">
        <v>0.11600000000000001</v>
      </c>
      <c r="AH8" s="32">
        <v>0.115</v>
      </c>
    </row>
    <row r="9" spans="2:34" ht="30" x14ac:dyDescent="0.25">
      <c r="B9" s="42" t="s">
        <v>126</v>
      </c>
      <c r="C9" s="47">
        <v>0.86899999999999999</v>
      </c>
      <c r="D9" s="47">
        <v>0.13100000000000001</v>
      </c>
      <c r="E9" s="47">
        <v>0.871</v>
      </c>
      <c r="F9" s="47">
        <v>0.129</v>
      </c>
      <c r="H9" s="42" t="s">
        <v>126</v>
      </c>
      <c r="I9" s="32">
        <v>0.14899999999999999</v>
      </c>
      <c r="J9" s="32">
        <v>0.152</v>
      </c>
      <c r="K9" s="32">
        <v>0.15</v>
      </c>
      <c r="L9" s="32">
        <v>0.152</v>
      </c>
      <c r="M9" s="32">
        <v>0.154</v>
      </c>
      <c r="N9" s="32">
        <v>0.15</v>
      </c>
      <c r="O9" s="32">
        <v>0.13700000000000001</v>
      </c>
      <c r="P9" s="32">
        <v>0.13</v>
      </c>
      <c r="Q9" s="32">
        <v>0.13</v>
      </c>
      <c r="R9" s="32">
        <v>0.129</v>
      </c>
      <c r="S9" s="32">
        <v>0.127</v>
      </c>
      <c r="T9" s="32">
        <v>0.13100000000000001</v>
      </c>
      <c r="U9" s="32">
        <v>0.128</v>
      </c>
      <c r="V9" s="32">
        <v>0.13100000000000001</v>
      </c>
      <c r="W9" s="32">
        <v>0.129</v>
      </c>
      <c r="X9" s="32">
        <v>0.127</v>
      </c>
      <c r="Y9" s="32">
        <v>0.13</v>
      </c>
      <c r="Z9" s="32">
        <v>0.126</v>
      </c>
      <c r="AA9" s="32">
        <v>0.13</v>
      </c>
      <c r="AB9" s="32">
        <v>0.129</v>
      </c>
      <c r="AC9" s="32">
        <v>0.13200000000000001</v>
      </c>
      <c r="AD9" s="32">
        <v>0.13200000000000001</v>
      </c>
      <c r="AE9" s="32">
        <v>0.128</v>
      </c>
      <c r="AF9" s="32">
        <v>0.13</v>
      </c>
      <c r="AG9" s="32">
        <v>0.13100000000000001</v>
      </c>
      <c r="AH9" s="32">
        <v>0.129</v>
      </c>
    </row>
    <row r="10" spans="2:34" x14ac:dyDescent="0.25">
      <c r="B10" s="42" t="s">
        <v>127</v>
      </c>
      <c r="C10" s="47">
        <v>0.871</v>
      </c>
      <c r="D10" s="47">
        <v>0.129</v>
      </c>
      <c r="E10" s="47">
        <v>0.871</v>
      </c>
      <c r="F10" s="47">
        <v>0.129</v>
      </c>
      <c r="H10" s="42" t="s">
        <v>127</v>
      </c>
      <c r="I10" s="32">
        <v>0.156</v>
      </c>
      <c r="J10" s="32">
        <v>0.16</v>
      </c>
      <c r="K10" s="32">
        <v>0.159</v>
      </c>
      <c r="L10" s="32">
        <v>0.159</v>
      </c>
      <c r="M10" s="32">
        <v>0.16200000000000001</v>
      </c>
      <c r="N10" s="32">
        <v>0.157</v>
      </c>
      <c r="O10" s="32">
        <v>0.13900000000000001</v>
      </c>
      <c r="P10" s="32">
        <v>0.13</v>
      </c>
      <c r="Q10" s="32">
        <v>0.13100000000000001</v>
      </c>
      <c r="R10" s="32">
        <v>0.13100000000000001</v>
      </c>
      <c r="S10" s="32">
        <v>0.126</v>
      </c>
      <c r="T10" s="32">
        <v>0.13100000000000001</v>
      </c>
      <c r="U10" s="32">
        <v>0.127</v>
      </c>
      <c r="V10" s="32">
        <v>0.13100000000000001</v>
      </c>
      <c r="W10" s="32">
        <v>0.13</v>
      </c>
      <c r="X10" s="32">
        <v>0.127</v>
      </c>
      <c r="Y10" s="32">
        <v>0.129</v>
      </c>
      <c r="Z10" s="32">
        <v>0.121</v>
      </c>
      <c r="AA10" s="32">
        <v>0.126</v>
      </c>
      <c r="AB10" s="32">
        <v>0.125</v>
      </c>
      <c r="AC10" s="32">
        <v>0.126</v>
      </c>
      <c r="AD10" s="32">
        <v>0.128</v>
      </c>
      <c r="AE10" s="32">
        <v>0.126</v>
      </c>
      <c r="AF10" s="32">
        <v>0.128</v>
      </c>
      <c r="AG10" s="32">
        <v>0.129</v>
      </c>
      <c r="AH10" s="32">
        <v>0.129</v>
      </c>
    </row>
    <row r="11" spans="2:34" ht="45" x14ac:dyDescent="0.25">
      <c r="B11" s="42" t="s">
        <v>128</v>
      </c>
      <c r="C11" s="47">
        <v>0.92300000000000004</v>
      </c>
      <c r="D11" s="47">
        <v>7.6999999999999999E-2</v>
      </c>
      <c r="E11" s="47">
        <v>0.92100000000000004</v>
      </c>
      <c r="F11" s="47">
        <v>7.9000000000000001E-2</v>
      </c>
      <c r="H11" s="42" t="s">
        <v>128</v>
      </c>
      <c r="I11" s="32">
        <v>0.08</v>
      </c>
      <c r="J11" s="32">
        <v>7.9000000000000001E-2</v>
      </c>
      <c r="K11" s="32">
        <v>8.2000000000000003E-2</v>
      </c>
      <c r="L11" s="32">
        <v>0.08</v>
      </c>
      <c r="M11" s="32">
        <v>0.08</v>
      </c>
      <c r="N11" s="32">
        <v>0.08</v>
      </c>
      <c r="O11" s="32">
        <v>8.1000000000000003E-2</v>
      </c>
      <c r="P11" s="32">
        <v>8.2000000000000003E-2</v>
      </c>
      <c r="Q11" s="32">
        <v>0.08</v>
      </c>
      <c r="R11" s="32">
        <v>8.2000000000000003E-2</v>
      </c>
      <c r="S11" s="32">
        <v>0.08</v>
      </c>
      <c r="T11" s="32">
        <v>8.1000000000000003E-2</v>
      </c>
      <c r="U11" s="32">
        <v>8.1000000000000003E-2</v>
      </c>
      <c r="V11" s="32">
        <v>7.8E-2</v>
      </c>
      <c r="W11" s="32">
        <v>7.8E-2</v>
      </c>
      <c r="X11" s="32">
        <v>7.6999999999999999E-2</v>
      </c>
      <c r="Y11" s="32">
        <v>8.3000000000000004E-2</v>
      </c>
      <c r="Z11" s="32">
        <v>8.4000000000000005E-2</v>
      </c>
      <c r="AA11" s="32">
        <v>8.3000000000000004E-2</v>
      </c>
      <c r="AB11" s="32">
        <v>8.1000000000000003E-2</v>
      </c>
      <c r="AC11" s="32">
        <v>8.4000000000000005E-2</v>
      </c>
      <c r="AD11" s="32">
        <v>8.5999999999999993E-2</v>
      </c>
      <c r="AE11" s="32">
        <v>0.08</v>
      </c>
      <c r="AF11" s="32">
        <v>7.9000000000000001E-2</v>
      </c>
      <c r="AG11" s="32">
        <v>7.6999999999999999E-2</v>
      </c>
      <c r="AH11" s="32">
        <v>7.9000000000000001E-2</v>
      </c>
    </row>
    <row r="13" spans="2:34" ht="15" customHeight="1" x14ac:dyDescent="0.25">
      <c r="AC13" s="13"/>
    </row>
    <row r="14" spans="2:34" ht="15" customHeight="1" x14ac:dyDescent="0.25">
      <c r="AC14" s="13"/>
    </row>
    <row r="15" spans="2:34" ht="15" customHeight="1" x14ac:dyDescent="0.25">
      <c r="AC15" s="13"/>
    </row>
  </sheetData>
  <mergeCells count="3">
    <mergeCell ref="B2:AG4"/>
    <mergeCell ref="C6:D6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AH14"/>
  <sheetViews>
    <sheetView showGridLines="0" zoomScale="90" zoomScaleNormal="90" zoomScaleSheetLayoutView="90" workbookViewId="0"/>
  </sheetViews>
  <sheetFormatPr baseColWidth="10" defaultRowHeight="15" x14ac:dyDescent="0.25"/>
  <cols>
    <col min="1" max="1" width="3.85546875" style="82" customWidth="1"/>
    <col min="2" max="2" width="22.85546875" style="82" customWidth="1"/>
    <col min="3" max="6" width="11.42578125" style="82"/>
    <col min="7" max="7" width="5.42578125" style="82" customWidth="1"/>
    <col min="8" max="8" width="23.28515625" style="82" customWidth="1"/>
    <col min="9" max="33" width="6.85546875" style="82" customWidth="1"/>
    <col min="34" max="16384" width="11.42578125" style="82"/>
  </cols>
  <sheetData>
    <row r="2" spans="2:34" ht="15" customHeight="1" x14ac:dyDescent="0.25">
      <c r="B2" s="200" t="s">
        <v>373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</row>
    <row r="3" spans="2:34" ht="15" customHeight="1" x14ac:dyDescent="0.25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</row>
    <row r="4" spans="2:34" ht="15" customHeight="1" x14ac:dyDescent="0.25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</row>
    <row r="5" spans="2:34" x14ac:dyDescent="0.25">
      <c r="C5" s="83"/>
      <c r="D5" s="83"/>
      <c r="E5" s="130"/>
      <c r="F5" s="130"/>
      <c r="G5" s="83"/>
    </row>
    <row r="6" spans="2:34" x14ac:dyDescent="0.25">
      <c r="C6" s="188" t="s">
        <v>329</v>
      </c>
      <c r="D6" s="188"/>
      <c r="E6" s="187" t="s">
        <v>328</v>
      </c>
      <c r="F6" s="187"/>
      <c r="G6" s="83"/>
    </row>
    <row r="7" spans="2:34" ht="45" x14ac:dyDescent="0.25">
      <c r="B7" s="42"/>
      <c r="C7" s="35" t="s">
        <v>130</v>
      </c>
      <c r="D7" s="35" t="s">
        <v>131</v>
      </c>
      <c r="E7" s="148" t="s">
        <v>130</v>
      </c>
      <c r="F7" s="148" t="s">
        <v>131</v>
      </c>
      <c r="H7" s="42"/>
      <c r="I7" s="40" t="s">
        <v>3</v>
      </c>
      <c r="J7" s="40" t="s">
        <v>4</v>
      </c>
      <c r="K7" s="40" t="s">
        <v>5</v>
      </c>
      <c r="L7" s="40" t="s">
        <v>6</v>
      </c>
      <c r="M7" s="40" t="s">
        <v>7</v>
      </c>
      <c r="N7" s="40" t="s">
        <v>8</v>
      </c>
      <c r="O7" s="40" t="s">
        <v>9</v>
      </c>
      <c r="P7" s="40" t="s">
        <v>10</v>
      </c>
      <c r="Q7" s="40" t="s">
        <v>11</v>
      </c>
      <c r="R7" s="40" t="s">
        <v>12</v>
      </c>
      <c r="S7" s="40" t="s">
        <v>13</v>
      </c>
      <c r="T7" s="40" t="s">
        <v>14</v>
      </c>
      <c r="U7" s="40" t="s">
        <v>15</v>
      </c>
      <c r="V7" s="40" t="s">
        <v>16</v>
      </c>
      <c r="W7" s="40" t="s">
        <v>17</v>
      </c>
      <c r="X7" s="40" t="s">
        <v>18</v>
      </c>
      <c r="Y7" s="40" t="s">
        <v>19</v>
      </c>
      <c r="Z7" s="40" t="s">
        <v>20</v>
      </c>
      <c r="AA7" s="40" t="s">
        <v>21</v>
      </c>
      <c r="AB7" s="40" t="s">
        <v>22</v>
      </c>
      <c r="AC7" s="40" t="s">
        <v>23</v>
      </c>
      <c r="AD7" s="40" t="s">
        <v>24</v>
      </c>
      <c r="AE7" s="40" t="s">
        <v>25</v>
      </c>
      <c r="AF7" s="40" t="s">
        <v>26</v>
      </c>
      <c r="AG7" s="40" t="s">
        <v>27</v>
      </c>
      <c r="AH7" s="159" t="s">
        <v>360</v>
      </c>
    </row>
    <row r="8" spans="2:34" x14ac:dyDescent="0.25">
      <c r="B8" s="42" t="s">
        <v>125</v>
      </c>
      <c r="C8" s="47">
        <v>0.95299999999999996</v>
      </c>
      <c r="D8" s="47">
        <v>4.7E-2</v>
      </c>
      <c r="E8" s="47">
        <v>0.95399999999999996</v>
      </c>
      <c r="F8" s="47">
        <v>4.5999999999999999E-2</v>
      </c>
      <c r="H8" s="42" t="s">
        <v>125</v>
      </c>
      <c r="I8" s="32">
        <v>0.05</v>
      </c>
      <c r="J8" s="32">
        <v>0.05</v>
      </c>
      <c r="K8" s="32">
        <v>0.05</v>
      </c>
      <c r="L8" s="32">
        <v>5.0999999999999997E-2</v>
      </c>
      <c r="M8" s="32">
        <v>5.2999999999999999E-2</v>
      </c>
      <c r="N8" s="32">
        <v>5.5E-2</v>
      </c>
      <c r="O8" s="32">
        <v>5.5E-2</v>
      </c>
      <c r="P8" s="32">
        <v>5.6000000000000001E-2</v>
      </c>
      <c r="Q8" s="32">
        <v>5.7000000000000002E-2</v>
      </c>
      <c r="R8" s="32">
        <v>5.3999999999999999E-2</v>
      </c>
      <c r="S8" s="32">
        <v>5.1999999999999998E-2</v>
      </c>
      <c r="T8" s="32">
        <v>0.05</v>
      </c>
      <c r="U8" s="32">
        <v>4.7E-2</v>
      </c>
      <c r="V8" s="32">
        <v>4.7E-2</v>
      </c>
      <c r="W8" s="32">
        <v>4.4999999999999998E-2</v>
      </c>
      <c r="X8" s="32">
        <v>4.5999999999999999E-2</v>
      </c>
      <c r="Y8" s="32">
        <v>4.7E-2</v>
      </c>
      <c r="Z8" s="32">
        <v>4.7E-2</v>
      </c>
      <c r="AA8" s="32">
        <v>4.5999999999999999E-2</v>
      </c>
      <c r="AB8" s="32">
        <v>4.4999999999999998E-2</v>
      </c>
      <c r="AC8" s="32">
        <v>4.5999999999999999E-2</v>
      </c>
      <c r="AD8" s="32">
        <v>4.4999999999999998E-2</v>
      </c>
      <c r="AE8" s="32">
        <v>4.3999999999999997E-2</v>
      </c>
      <c r="AF8" s="32">
        <v>4.5999999999999999E-2</v>
      </c>
      <c r="AG8" s="32">
        <v>4.7E-2</v>
      </c>
      <c r="AH8" s="32">
        <v>4.5999999999999999E-2</v>
      </c>
    </row>
    <row r="9" spans="2:34" ht="30" x14ac:dyDescent="0.25">
      <c r="B9" s="42" t="s">
        <v>126</v>
      </c>
      <c r="C9" s="47">
        <v>0.96</v>
      </c>
      <c r="D9" s="47">
        <v>0.04</v>
      </c>
      <c r="E9" s="47">
        <v>0.96</v>
      </c>
      <c r="F9" s="47">
        <v>0.04</v>
      </c>
      <c r="H9" s="42" t="s">
        <v>126</v>
      </c>
      <c r="I9" s="32">
        <v>4.3999999999999997E-2</v>
      </c>
      <c r="J9" s="32">
        <v>4.5999999999999999E-2</v>
      </c>
      <c r="K9" s="32">
        <v>4.7E-2</v>
      </c>
      <c r="L9" s="32">
        <v>4.5999999999999999E-2</v>
      </c>
      <c r="M9" s="32">
        <v>4.7E-2</v>
      </c>
      <c r="N9" s="32">
        <v>4.9000000000000002E-2</v>
      </c>
      <c r="O9" s="32">
        <v>4.9000000000000002E-2</v>
      </c>
      <c r="P9" s="32">
        <v>4.9000000000000002E-2</v>
      </c>
      <c r="Q9" s="32">
        <v>0.05</v>
      </c>
      <c r="R9" s="32">
        <v>4.8000000000000001E-2</v>
      </c>
      <c r="S9" s="32">
        <v>4.5999999999999999E-2</v>
      </c>
      <c r="T9" s="32">
        <v>4.3999999999999997E-2</v>
      </c>
      <c r="U9" s="32">
        <v>4.1000000000000002E-2</v>
      </c>
      <c r="V9" s="32">
        <v>0.04</v>
      </c>
      <c r="W9" s="32">
        <v>3.7999999999999999E-2</v>
      </c>
      <c r="X9" s="32">
        <v>3.9E-2</v>
      </c>
      <c r="Y9" s="32">
        <v>4.2000000000000003E-2</v>
      </c>
      <c r="Z9" s="32">
        <v>4.2000000000000003E-2</v>
      </c>
      <c r="AA9" s="32">
        <v>4.2000000000000003E-2</v>
      </c>
      <c r="AB9" s="32">
        <v>4.1000000000000002E-2</v>
      </c>
      <c r="AC9" s="32">
        <v>4.1000000000000002E-2</v>
      </c>
      <c r="AD9" s="32">
        <v>4.1000000000000002E-2</v>
      </c>
      <c r="AE9" s="32">
        <v>3.9E-2</v>
      </c>
      <c r="AF9" s="32">
        <v>4.1000000000000002E-2</v>
      </c>
      <c r="AG9" s="32">
        <v>0.04</v>
      </c>
      <c r="AH9" s="32">
        <v>0.04</v>
      </c>
    </row>
    <row r="10" spans="2:34" x14ac:dyDescent="0.25">
      <c r="B10" s="42" t="s">
        <v>127</v>
      </c>
      <c r="C10" s="47">
        <v>0.96899999999999997</v>
      </c>
      <c r="D10" s="47">
        <v>3.1E-2</v>
      </c>
      <c r="E10" s="47">
        <v>0.96899999999999997</v>
      </c>
      <c r="F10" s="47">
        <v>3.1E-2</v>
      </c>
      <c r="H10" s="42" t="s">
        <v>127</v>
      </c>
      <c r="I10" s="32">
        <v>3.5000000000000003E-2</v>
      </c>
      <c r="J10" s="32">
        <v>3.9E-2</v>
      </c>
      <c r="K10" s="32">
        <v>4.1000000000000002E-2</v>
      </c>
      <c r="L10" s="32">
        <v>3.6999999999999998E-2</v>
      </c>
      <c r="M10" s="32">
        <v>0.04</v>
      </c>
      <c r="N10" s="32">
        <v>4.2000000000000003E-2</v>
      </c>
      <c r="O10" s="32">
        <v>0.04</v>
      </c>
      <c r="P10" s="32">
        <v>3.9E-2</v>
      </c>
      <c r="Q10" s="32">
        <v>4.1000000000000002E-2</v>
      </c>
      <c r="R10" s="32">
        <v>0.04</v>
      </c>
      <c r="S10" s="32">
        <v>3.6999999999999998E-2</v>
      </c>
      <c r="T10" s="32">
        <v>3.5000000000000003E-2</v>
      </c>
      <c r="U10" s="32">
        <v>3.4000000000000002E-2</v>
      </c>
      <c r="V10" s="32">
        <v>3.2000000000000001E-2</v>
      </c>
      <c r="W10" s="32">
        <v>2.9000000000000001E-2</v>
      </c>
      <c r="X10" s="32">
        <v>0.03</v>
      </c>
      <c r="Y10" s="32">
        <v>3.2000000000000001E-2</v>
      </c>
      <c r="Z10" s="32">
        <v>3.2000000000000001E-2</v>
      </c>
      <c r="AA10" s="32">
        <v>3.2000000000000001E-2</v>
      </c>
      <c r="AB10" s="32">
        <v>3.1E-2</v>
      </c>
      <c r="AC10" s="32">
        <v>3.1E-2</v>
      </c>
      <c r="AD10" s="32">
        <v>3.2000000000000001E-2</v>
      </c>
      <c r="AE10" s="32">
        <v>3.2000000000000001E-2</v>
      </c>
      <c r="AF10" s="32">
        <v>3.2000000000000001E-2</v>
      </c>
      <c r="AG10" s="32">
        <v>3.1E-2</v>
      </c>
      <c r="AH10" s="32">
        <v>3.1E-2</v>
      </c>
    </row>
    <row r="11" spans="2:34" ht="45" x14ac:dyDescent="0.25">
      <c r="B11" s="42" t="s">
        <v>128</v>
      </c>
      <c r="C11" s="47">
        <v>0.93799999999999994</v>
      </c>
      <c r="D11" s="47">
        <v>6.2E-2</v>
      </c>
      <c r="E11" s="47">
        <v>0.93799999999999994</v>
      </c>
      <c r="F11" s="47">
        <v>6.2E-2</v>
      </c>
      <c r="H11" s="42" t="s">
        <v>128</v>
      </c>
      <c r="I11" s="32">
        <v>6.3E-2</v>
      </c>
      <c r="J11" s="32">
        <v>5.8999999999999997E-2</v>
      </c>
      <c r="K11" s="32">
        <v>5.8999999999999997E-2</v>
      </c>
      <c r="L11" s="32">
        <v>6.4000000000000001E-2</v>
      </c>
      <c r="M11" s="32">
        <v>6.6000000000000003E-2</v>
      </c>
      <c r="N11" s="32">
        <v>6.9000000000000006E-2</v>
      </c>
      <c r="O11" s="32">
        <v>7.0000000000000007E-2</v>
      </c>
      <c r="P11" s="32">
        <v>7.1999999999999995E-2</v>
      </c>
      <c r="Q11" s="32">
        <v>7.2999999999999995E-2</v>
      </c>
      <c r="R11" s="32">
        <v>6.7000000000000004E-2</v>
      </c>
      <c r="S11" s="32">
        <v>6.7000000000000004E-2</v>
      </c>
      <c r="T11" s="32">
        <v>6.4000000000000001E-2</v>
      </c>
      <c r="U11" s="32">
        <v>6.0999999999999999E-2</v>
      </c>
      <c r="V11" s="32">
        <v>6.2E-2</v>
      </c>
      <c r="W11" s="32">
        <v>6.2E-2</v>
      </c>
      <c r="X11" s="32">
        <v>6.3E-2</v>
      </c>
      <c r="Y11" s="32">
        <v>6.0999999999999999E-2</v>
      </c>
      <c r="Z11" s="32">
        <v>5.8999999999999997E-2</v>
      </c>
      <c r="AA11" s="32">
        <v>5.7000000000000002E-2</v>
      </c>
      <c r="AB11" s="32">
        <v>5.5E-2</v>
      </c>
      <c r="AC11" s="32">
        <v>5.8000000000000003E-2</v>
      </c>
      <c r="AD11" s="32">
        <v>5.6000000000000001E-2</v>
      </c>
      <c r="AE11" s="32">
        <v>5.5E-2</v>
      </c>
      <c r="AF11" s="32">
        <v>0.06</v>
      </c>
      <c r="AG11" s="32">
        <v>6.2E-2</v>
      </c>
      <c r="AH11" s="32">
        <v>6.2E-2</v>
      </c>
    </row>
    <row r="12" spans="2:34" x14ac:dyDescent="0.25">
      <c r="C12" s="83"/>
      <c r="D12" s="83"/>
      <c r="E12" s="130"/>
      <c r="F12" s="130"/>
      <c r="G12" s="83"/>
    </row>
    <row r="13" spans="2:34" ht="18.75" x14ac:dyDescent="0.25">
      <c r="AC13" s="13"/>
    </row>
    <row r="14" spans="2:34" ht="18.75" x14ac:dyDescent="0.25">
      <c r="AC14" s="13"/>
    </row>
  </sheetData>
  <mergeCells count="3">
    <mergeCell ref="C6:D6"/>
    <mergeCell ref="E6:F6"/>
    <mergeCell ref="B2:A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3:AH14"/>
  <sheetViews>
    <sheetView showGridLines="0" zoomScale="90" zoomScaleNormal="90" zoomScaleSheetLayoutView="90" workbookViewId="0"/>
  </sheetViews>
  <sheetFormatPr baseColWidth="10" defaultRowHeight="15" x14ac:dyDescent="0.25"/>
  <cols>
    <col min="1" max="1" width="4.5703125" style="82" customWidth="1"/>
    <col min="2" max="2" width="35.140625" style="82" customWidth="1"/>
    <col min="3" max="6" width="11.42578125" style="82"/>
    <col min="7" max="7" width="3.42578125" style="82" customWidth="1"/>
    <col min="8" max="8" width="29.85546875" style="82" customWidth="1"/>
    <col min="9" max="32" width="7.85546875" style="82" customWidth="1"/>
    <col min="33" max="34" width="8.28515625" style="82" customWidth="1"/>
    <col min="35" max="16384" width="11.42578125" style="82"/>
  </cols>
  <sheetData>
    <row r="3" spans="2:34" ht="15" customHeight="1" x14ac:dyDescent="0.25">
      <c r="B3" s="200" t="s">
        <v>374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</row>
    <row r="4" spans="2:34" ht="15" customHeight="1" x14ac:dyDescent="0.25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</row>
    <row r="5" spans="2:34" ht="15" customHeight="1" x14ac:dyDescent="0.25"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</row>
    <row r="6" spans="2:34" x14ac:dyDescent="0.25">
      <c r="C6" s="188" t="s">
        <v>329</v>
      </c>
      <c r="D6" s="188"/>
      <c r="E6" s="187" t="s">
        <v>328</v>
      </c>
      <c r="F6" s="187"/>
    </row>
    <row r="7" spans="2:34" ht="45" x14ac:dyDescent="0.25">
      <c r="B7" s="42"/>
      <c r="C7" s="35" t="s">
        <v>130</v>
      </c>
      <c r="D7" s="35" t="s">
        <v>131</v>
      </c>
      <c r="E7" s="140" t="s">
        <v>130</v>
      </c>
      <c r="F7" s="140" t="s">
        <v>131</v>
      </c>
      <c r="H7" s="42"/>
      <c r="I7" s="40" t="s">
        <v>3</v>
      </c>
      <c r="J7" s="40" t="s">
        <v>4</v>
      </c>
      <c r="K7" s="40" t="s">
        <v>5</v>
      </c>
      <c r="L7" s="40" t="s">
        <v>6</v>
      </c>
      <c r="M7" s="40" t="s">
        <v>7</v>
      </c>
      <c r="N7" s="40" t="s">
        <v>8</v>
      </c>
      <c r="O7" s="40" t="s">
        <v>9</v>
      </c>
      <c r="P7" s="40" t="s">
        <v>10</v>
      </c>
      <c r="Q7" s="40" t="s">
        <v>11</v>
      </c>
      <c r="R7" s="40" t="s">
        <v>12</v>
      </c>
      <c r="S7" s="40" t="s">
        <v>13</v>
      </c>
      <c r="T7" s="40" t="s">
        <v>14</v>
      </c>
      <c r="U7" s="40" t="s">
        <v>15</v>
      </c>
      <c r="V7" s="40" t="s">
        <v>16</v>
      </c>
      <c r="W7" s="40" t="s">
        <v>17</v>
      </c>
      <c r="X7" s="40" t="s">
        <v>18</v>
      </c>
      <c r="Y7" s="40" t="s">
        <v>19</v>
      </c>
      <c r="Z7" s="40" t="s">
        <v>20</v>
      </c>
      <c r="AA7" s="40" t="s">
        <v>21</v>
      </c>
      <c r="AB7" s="40" t="s">
        <v>22</v>
      </c>
      <c r="AC7" s="40" t="s">
        <v>23</v>
      </c>
      <c r="AD7" s="40" t="s">
        <v>24</v>
      </c>
      <c r="AE7" s="40" t="s">
        <v>25</v>
      </c>
      <c r="AF7" s="40" t="s">
        <v>26</v>
      </c>
      <c r="AG7" s="40" t="s">
        <v>27</v>
      </c>
      <c r="AH7" s="159" t="s">
        <v>360</v>
      </c>
    </row>
    <row r="8" spans="2:34" ht="40.5" customHeight="1" x14ac:dyDescent="0.25">
      <c r="B8" s="42" t="s">
        <v>125</v>
      </c>
      <c r="C8" s="47">
        <v>0.94499999999999995</v>
      </c>
      <c r="D8" s="47">
        <v>5.5E-2</v>
      </c>
      <c r="E8" s="47">
        <v>0.94699999999999995</v>
      </c>
      <c r="F8" s="47">
        <v>5.2999999999999999E-2</v>
      </c>
      <c r="H8" s="42" t="s">
        <v>125</v>
      </c>
      <c r="I8" s="32">
        <v>6.5000000000000002E-2</v>
      </c>
      <c r="J8" s="32">
        <v>6.3E-2</v>
      </c>
      <c r="K8" s="32">
        <v>6.2E-2</v>
      </c>
      <c r="L8" s="32">
        <v>6.2E-2</v>
      </c>
      <c r="M8" s="32">
        <v>6.2E-2</v>
      </c>
      <c r="N8" s="32">
        <v>5.8000000000000003E-2</v>
      </c>
      <c r="O8" s="32">
        <v>5.1999999999999998E-2</v>
      </c>
      <c r="P8" s="32">
        <v>5.2999999999999999E-2</v>
      </c>
      <c r="Q8" s="32">
        <v>5.3999999999999999E-2</v>
      </c>
      <c r="R8" s="32">
        <v>5.1999999999999998E-2</v>
      </c>
      <c r="S8" s="32">
        <v>5.2999999999999999E-2</v>
      </c>
      <c r="T8" s="32">
        <v>5.3999999999999999E-2</v>
      </c>
      <c r="U8" s="32">
        <v>5.3999999999999999E-2</v>
      </c>
      <c r="V8" s="32">
        <v>5.3999999999999999E-2</v>
      </c>
      <c r="W8" s="32">
        <v>5.1999999999999998E-2</v>
      </c>
      <c r="X8" s="32">
        <v>5.0999999999999997E-2</v>
      </c>
      <c r="Y8" s="32">
        <v>5.0999999999999997E-2</v>
      </c>
      <c r="Z8" s="32">
        <v>5.0999999999999997E-2</v>
      </c>
      <c r="AA8" s="32">
        <v>5.2999999999999999E-2</v>
      </c>
      <c r="AB8" s="32">
        <v>5.2999999999999999E-2</v>
      </c>
      <c r="AC8" s="32">
        <v>5.6000000000000001E-2</v>
      </c>
      <c r="AD8" s="32">
        <v>5.7000000000000002E-2</v>
      </c>
      <c r="AE8" s="32">
        <v>5.3999999999999999E-2</v>
      </c>
      <c r="AF8" s="32">
        <v>5.2999999999999999E-2</v>
      </c>
      <c r="AG8" s="32">
        <v>5.5E-2</v>
      </c>
      <c r="AH8" s="32">
        <v>5.2999999999999999E-2</v>
      </c>
    </row>
    <row r="9" spans="2:34" ht="40.5" customHeight="1" x14ac:dyDescent="0.25">
      <c r="B9" s="42" t="s">
        <v>126</v>
      </c>
      <c r="C9" s="47">
        <v>0.94199999999999995</v>
      </c>
      <c r="D9" s="47">
        <v>5.8000000000000003E-2</v>
      </c>
      <c r="E9" s="47">
        <v>0.94399999999999995</v>
      </c>
      <c r="F9" s="47">
        <v>5.6000000000000001E-2</v>
      </c>
      <c r="H9" s="42" t="s">
        <v>126</v>
      </c>
      <c r="I9" s="32">
        <v>6.7000000000000004E-2</v>
      </c>
      <c r="J9" s="32">
        <v>6.8000000000000005E-2</v>
      </c>
      <c r="K9" s="32">
        <v>6.6000000000000003E-2</v>
      </c>
      <c r="L9" s="32">
        <v>6.6000000000000003E-2</v>
      </c>
      <c r="M9" s="32">
        <v>6.5000000000000002E-2</v>
      </c>
      <c r="N9" s="32">
        <v>6.3E-2</v>
      </c>
      <c r="O9" s="32">
        <v>5.6000000000000001E-2</v>
      </c>
      <c r="P9" s="32">
        <v>5.6000000000000001E-2</v>
      </c>
      <c r="Q9" s="32">
        <v>5.8000000000000003E-2</v>
      </c>
      <c r="R9" s="32">
        <v>5.7000000000000002E-2</v>
      </c>
      <c r="S9" s="32">
        <v>5.7000000000000002E-2</v>
      </c>
      <c r="T9" s="32">
        <v>5.7000000000000002E-2</v>
      </c>
      <c r="U9" s="32">
        <v>5.6000000000000001E-2</v>
      </c>
      <c r="V9" s="32">
        <v>5.6000000000000001E-2</v>
      </c>
      <c r="W9" s="32">
        <v>5.3999999999999999E-2</v>
      </c>
      <c r="X9" s="32">
        <v>5.2999999999999999E-2</v>
      </c>
      <c r="Y9" s="32">
        <v>5.3999999999999999E-2</v>
      </c>
      <c r="Z9" s="32">
        <v>5.2999999999999999E-2</v>
      </c>
      <c r="AA9" s="32">
        <v>5.5E-2</v>
      </c>
      <c r="AB9" s="32">
        <v>5.7000000000000002E-2</v>
      </c>
      <c r="AC9" s="32">
        <v>5.8999999999999997E-2</v>
      </c>
      <c r="AD9" s="32">
        <v>0.06</v>
      </c>
      <c r="AE9" s="32">
        <v>5.6000000000000001E-2</v>
      </c>
      <c r="AF9" s="32">
        <v>5.6000000000000001E-2</v>
      </c>
      <c r="AG9" s="32">
        <v>5.8000000000000003E-2</v>
      </c>
      <c r="AH9" s="32">
        <v>5.6000000000000001E-2</v>
      </c>
    </row>
    <row r="10" spans="2:34" ht="40.5" customHeight="1" x14ac:dyDescent="0.25">
      <c r="B10" s="42" t="s">
        <v>132</v>
      </c>
      <c r="C10" s="47">
        <v>0.95099999999999996</v>
      </c>
      <c r="D10" s="47">
        <v>4.9000000000000002E-2</v>
      </c>
      <c r="E10" s="47">
        <v>0.95199999999999996</v>
      </c>
      <c r="F10" s="47">
        <v>4.8000000000000001E-2</v>
      </c>
      <c r="H10" s="42" t="s">
        <v>132</v>
      </c>
      <c r="I10" s="32">
        <v>5.5E-2</v>
      </c>
      <c r="J10" s="32">
        <v>5.8999999999999997E-2</v>
      </c>
      <c r="K10" s="32">
        <v>5.8000000000000003E-2</v>
      </c>
      <c r="L10" s="32">
        <v>5.8000000000000003E-2</v>
      </c>
      <c r="M10" s="32">
        <v>6.0999999999999999E-2</v>
      </c>
      <c r="N10" s="32">
        <v>5.7000000000000002E-2</v>
      </c>
      <c r="O10" s="32">
        <v>4.8000000000000001E-2</v>
      </c>
      <c r="P10" s="32">
        <v>4.5999999999999999E-2</v>
      </c>
      <c r="Q10" s="32">
        <v>4.9000000000000002E-2</v>
      </c>
      <c r="R10" s="32">
        <v>4.8000000000000001E-2</v>
      </c>
      <c r="S10" s="32">
        <v>4.7E-2</v>
      </c>
      <c r="T10" s="32">
        <v>0.05</v>
      </c>
      <c r="U10" s="32">
        <v>4.7E-2</v>
      </c>
      <c r="V10" s="32">
        <v>4.8000000000000001E-2</v>
      </c>
      <c r="W10" s="32">
        <v>4.3999999999999997E-2</v>
      </c>
      <c r="X10" s="32">
        <v>4.2000000000000003E-2</v>
      </c>
      <c r="Y10" s="32">
        <v>4.3999999999999997E-2</v>
      </c>
      <c r="Z10" s="32">
        <v>4.1000000000000002E-2</v>
      </c>
      <c r="AA10" s="32">
        <v>4.2999999999999997E-2</v>
      </c>
      <c r="AB10" s="32">
        <v>4.4999999999999998E-2</v>
      </c>
      <c r="AC10" s="32">
        <v>4.7E-2</v>
      </c>
      <c r="AD10" s="32">
        <v>4.9000000000000002E-2</v>
      </c>
      <c r="AE10" s="32">
        <v>4.4999999999999998E-2</v>
      </c>
      <c r="AF10" s="32">
        <v>4.5999999999999999E-2</v>
      </c>
      <c r="AG10" s="32">
        <v>4.9000000000000002E-2</v>
      </c>
      <c r="AH10" s="32">
        <v>4.8000000000000001E-2</v>
      </c>
    </row>
    <row r="11" spans="2:34" ht="40.5" customHeight="1" x14ac:dyDescent="0.25">
      <c r="B11" s="42" t="s">
        <v>128</v>
      </c>
      <c r="C11" s="47">
        <v>0.95399999999999996</v>
      </c>
      <c r="D11" s="47">
        <v>4.5999999999999999E-2</v>
      </c>
      <c r="E11" s="47">
        <v>0.95399999999999996</v>
      </c>
      <c r="F11" s="47">
        <v>4.5999999999999999E-2</v>
      </c>
      <c r="H11" s="42" t="s">
        <v>128</v>
      </c>
      <c r="I11" s="32">
        <v>5.8999999999999997E-2</v>
      </c>
      <c r="J11" s="32">
        <v>5.0999999999999997E-2</v>
      </c>
      <c r="K11" s="32">
        <v>5.2999999999999999E-2</v>
      </c>
      <c r="L11" s="32">
        <v>5.5E-2</v>
      </c>
      <c r="M11" s="32">
        <v>5.2999999999999999E-2</v>
      </c>
      <c r="N11" s="32">
        <v>4.7E-2</v>
      </c>
      <c r="O11" s="32">
        <v>4.2000000000000003E-2</v>
      </c>
      <c r="P11" s="32">
        <v>4.5999999999999999E-2</v>
      </c>
      <c r="Q11" s="32">
        <v>4.2999999999999997E-2</v>
      </c>
      <c r="R11" s="32">
        <v>4.1000000000000002E-2</v>
      </c>
      <c r="S11" s="32">
        <v>4.3999999999999997E-2</v>
      </c>
      <c r="T11" s="32">
        <v>4.5999999999999999E-2</v>
      </c>
      <c r="U11" s="32">
        <v>4.8000000000000001E-2</v>
      </c>
      <c r="V11" s="32">
        <v>4.9000000000000002E-2</v>
      </c>
      <c r="W11" s="32">
        <v>4.8000000000000001E-2</v>
      </c>
      <c r="X11" s="32">
        <v>4.7E-2</v>
      </c>
      <c r="Y11" s="32">
        <v>4.2999999999999997E-2</v>
      </c>
      <c r="Z11" s="32">
        <v>4.8000000000000001E-2</v>
      </c>
      <c r="AA11" s="32">
        <v>4.7E-2</v>
      </c>
      <c r="AB11" s="32">
        <v>4.4999999999999998E-2</v>
      </c>
      <c r="AC11" s="32">
        <v>0.05</v>
      </c>
      <c r="AD11" s="32">
        <v>0.05</v>
      </c>
      <c r="AE11" s="32">
        <v>4.9000000000000002E-2</v>
      </c>
      <c r="AF11" s="32">
        <v>4.4999999999999998E-2</v>
      </c>
      <c r="AG11" s="32">
        <v>4.5999999999999999E-2</v>
      </c>
      <c r="AH11" s="32">
        <v>4.5999999999999999E-2</v>
      </c>
    </row>
    <row r="12" spans="2:34" x14ac:dyDescent="0.25">
      <c r="C12" s="83"/>
      <c r="D12" s="83"/>
      <c r="E12" s="130"/>
      <c r="F12" s="130"/>
    </row>
    <row r="13" spans="2:34" ht="18.75" x14ac:dyDescent="0.25">
      <c r="AC13" s="13"/>
    </row>
    <row r="14" spans="2:34" ht="18.75" x14ac:dyDescent="0.25">
      <c r="AC14" s="13"/>
    </row>
  </sheetData>
  <mergeCells count="3">
    <mergeCell ref="C6:D6"/>
    <mergeCell ref="E6:F6"/>
    <mergeCell ref="B3:A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D21"/>
  <sheetViews>
    <sheetView showGridLines="0" zoomScale="90" zoomScaleNormal="90" zoomScaleSheetLayoutView="70" workbookViewId="0">
      <selection sqref="A1:Z3"/>
    </sheetView>
  </sheetViews>
  <sheetFormatPr baseColWidth="10" defaultRowHeight="15" x14ac:dyDescent="0.25"/>
  <cols>
    <col min="1" max="1" width="38" style="87" customWidth="1"/>
    <col min="2" max="5" width="11.140625" style="83" customWidth="1"/>
    <col min="6" max="9" width="11.140625" style="82" customWidth="1"/>
    <col min="10" max="26" width="7.28515625" style="82" customWidth="1"/>
    <col min="27" max="27" width="6.85546875" style="82" customWidth="1"/>
    <col min="28" max="30" width="5.85546875" style="82" customWidth="1"/>
    <col min="31" max="16384" width="11.42578125" style="82"/>
  </cols>
  <sheetData>
    <row r="1" spans="1:30" x14ac:dyDescent="0.25">
      <c r="A1" s="196" t="s">
        <v>375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30" x14ac:dyDescent="0.2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30" x14ac:dyDescent="0.2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30" x14ac:dyDescent="0.25">
      <c r="B4" s="188" t="s">
        <v>329</v>
      </c>
      <c r="C4" s="188"/>
      <c r="D4" s="188"/>
      <c r="E4" s="188"/>
      <c r="F4" s="201" t="s">
        <v>328</v>
      </c>
      <c r="G4" s="202"/>
      <c r="H4" s="202"/>
      <c r="I4" s="203"/>
    </row>
    <row r="5" spans="1:30" ht="76.5" x14ac:dyDescent="0.25">
      <c r="A5" s="49"/>
      <c r="B5" s="58" t="s">
        <v>125</v>
      </c>
      <c r="C5" s="58" t="s">
        <v>126</v>
      </c>
      <c r="D5" s="58" t="s">
        <v>127</v>
      </c>
      <c r="E5" s="58" t="s">
        <v>128</v>
      </c>
      <c r="F5" s="58" t="s">
        <v>125</v>
      </c>
      <c r="G5" s="58" t="s">
        <v>126</v>
      </c>
      <c r="H5" s="58" t="s">
        <v>127</v>
      </c>
      <c r="I5" s="58" t="s">
        <v>128</v>
      </c>
    </row>
    <row r="6" spans="1:30" x14ac:dyDescent="0.25">
      <c r="A6" s="49" t="s">
        <v>133</v>
      </c>
      <c r="B6" s="32">
        <v>0.20599999999999999</v>
      </c>
      <c r="C6" s="32">
        <v>0.25</v>
      </c>
      <c r="D6" s="32">
        <v>0.311</v>
      </c>
      <c r="E6" s="32">
        <v>1.2999999999999999E-2</v>
      </c>
      <c r="F6" s="32">
        <v>0.19900000000000001</v>
      </c>
      <c r="G6" s="32">
        <v>0.24299999999999999</v>
      </c>
      <c r="H6" s="32">
        <v>0.30299999999999999</v>
      </c>
      <c r="I6" s="32">
        <v>1.7000000000000001E-2</v>
      </c>
    </row>
    <row r="7" spans="1:30" x14ac:dyDescent="0.25">
      <c r="A7" s="49" t="s">
        <v>134</v>
      </c>
      <c r="B7" s="32">
        <v>6.7000000000000004E-2</v>
      </c>
      <c r="C7" s="32">
        <v>7.8E-2</v>
      </c>
      <c r="D7" s="32">
        <v>9.1999999999999998E-2</v>
      </c>
      <c r="E7" s="32">
        <v>1.4999999999999999E-2</v>
      </c>
      <c r="F7" s="32">
        <v>6.2E-2</v>
      </c>
      <c r="G7" s="32">
        <v>7.1999999999999995E-2</v>
      </c>
      <c r="H7" s="32">
        <v>8.5999999999999993E-2</v>
      </c>
      <c r="I7" s="32">
        <v>1.7999999999999999E-2</v>
      </c>
    </row>
    <row r="8" spans="1:30" ht="30" x14ac:dyDescent="0.25">
      <c r="A8" s="49" t="s">
        <v>135</v>
      </c>
      <c r="B8" s="32">
        <v>0.42099999999999999</v>
      </c>
      <c r="C8" s="32">
        <v>0.40899999999999997</v>
      </c>
      <c r="D8" s="32">
        <v>0.38500000000000001</v>
      </c>
      <c r="E8" s="32">
        <v>0.47</v>
      </c>
      <c r="F8" s="32">
        <v>0.42099999999999999</v>
      </c>
      <c r="G8" s="32">
        <v>0.41199999999999998</v>
      </c>
      <c r="H8" s="32">
        <v>0.38</v>
      </c>
      <c r="I8" s="32">
        <v>0.45400000000000001</v>
      </c>
    </row>
    <row r="9" spans="1:30" x14ac:dyDescent="0.25">
      <c r="A9" s="49" t="s">
        <v>141</v>
      </c>
      <c r="B9" s="32">
        <v>3.7999999999999999E-2</v>
      </c>
      <c r="C9" s="32">
        <v>3.9E-2</v>
      </c>
      <c r="D9" s="32">
        <v>0.05</v>
      </c>
      <c r="E9" s="32">
        <v>3.3000000000000002E-2</v>
      </c>
      <c r="F9" s="32">
        <v>3.1E-2</v>
      </c>
      <c r="G9" s="32">
        <v>2.9000000000000001E-2</v>
      </c>
      <c r="H9" s="32">
        <v>3.5999999999999997E-2</v>
      </c>
      <c r="I9" s="32">
        <v>4.2999999999999997E-2</v>
      </c>
    </row>
    <row r="10" spans="1:30" x14ac:dyDescent="0.25">
      <c r="A10" s="49" t="s">
        <v>136</v>
      </c>
      <c r="B10" s="32">
        <v>7.5999999999999998E-2</v>
      </c>
      <c r="C10" s="32">
        <v>1.4999999999999999E-2</v>
      </c>
      <c r="D10" s="32">
        <v>1E-3</v>
      </c>
      <c r="E10" s="32">
        <v>0.34499999999999997</v>
      </c>
      <c r="F10" s="32">
        <v>8.1000000000000003E-2</v>
      </c>
      <c r="G10" s="32">
        <v>1.4999999999999999E-2</v>
      </c>
      <c r="H10" s="32">
        <v>3.0000000000000001E-3</v>
      </c>
      <c r="I10" s="32">
        <v>0.35099999999999998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A11" s="49" t="s">
        <v>137</v>
      </c>
      <c r="B11" s="32">
        <v>0.30599999999999999</v>
      </c>
      <c r="C11" s="32">
        <v>0.32300000000000001</v>
      </c>
      <c r="D11" s="32">
        <v>0.28599999999999998</v>
      </c>
      <c r="E11" s="32">
        <v>0.23</v>
      </c>
      <c r="F11" s="32">
        <v>0.30099999999999999</v>
      </c>
      <c r="G11" s="32">
        <v>0.318</v>
      </c>
      <c r="H11" s="32">
        <v>0.27800000000000002</v>
      </c>
      <c r="I11" s="32">
        <v>0.22800000000000001</v>
      </c>
    </row>
    <row r="12" spans="1:30" ht="15" customHeight="1" x14ac:dyDescent="0.25">
      <c r="A12" s="49" t="s">
        <v>138</v>
      </c>
      <c r="B12" s="32">
        <v>0.14499999999999999</v>
      </c>
      <c r="C12" s="32">
        <v>0.17599999999999999</v>
      </c>
      <c r="D12" s="32">
        <v>0.21100000000000002</v>
      </c>
      <c r="E12" s="32">
        <v>1.0999999999999999E-2</v>
      </c>
      <c r="F12" s="32">
        <v>0.13200000000000001</v>
      </c>
      <c r="G12" s="32">
        <v>0.161</v>
      </c>
      <c r="H12" s="32">
        <v>0.192</v>
      </c>
      <c r="I12" s="32">
        <v>1.2999999999999999E-2</v>
      </c>
    </row>
    <row r="13" spans="1:30" ht="15" customHeight="1" x14ac:dyDescent="0.25">
      <c r="A13" s="49" t="s">
        <v>139</v>
      </c>
      <c r="B13" s="32">
        <v>0.14699999999999999</v>
      </c>
      <c r="C13" s="32">
        <v>0.17799999999999999</v>
      </c>
      <c r="D13" s="32">
        <v>0.20800000000000002</v>
      </c>
      <c r="E13" s="32">
        <v>8.9999999999999993E-3</v>
      </c>
      <c r="F13" s="32">
        <v>0.13300000000000001</v>
      </c>
      <c r="G13" s="32">
        <v>0.161</v>
      </c>
      <c r="H13" s="32">
        <v>0.19</v>
      </c>
      <c r="I13" s="32">
        <v>1.2999999999999999E-2</v>
      </c>
    </row>
    <row r="14" spans="1:30" ht="15" customHeight="1" x14ac:dyDescent="0.25">
      <c r="A14" s="49" t="s">
        <v>140</v>
      </c>
      <c r="B14" s="32">
        <v>0.217</v>
      </c>
      <c r="C14" s="32">
        <v>0.25800000000000001</v>
      </c>
      <c r="D14" s="32">
        <v>0.28699999999999998</v>
      </c>
      <c r="E14" s="32">
        <v>3.6999999999999998E-2</v>
      </c>
      <c r="F14" s="32">
        <v>0.214</v>
      </c>
      <c r="G14" s="32">
        <v>0.255</v>
      </c>
      <c r="H14" s="32">
        <v>0.28399999999999997</v>
      </c>
      <c r="I14" s="32">
        <v>4.5999999999999999E-2</v>
      </c>
    </row>
    <row r="15" spans="1:30" ht="15" customHeight="1" x14ac:dyDescent="0.25"/>
    <row r="16" spans="1:30" ht="15" customHeight="1" x14ac:dyDescent="0.25"/>
    <row r="17" spans="1:27" s="57" customFormat="1" ht="24" x14ac:dyDescent="0.25">
      <c r="A17" s="42"/>
      <c r="B17" s="40" t="s">
        <v>3</v>
      </c>
      <c r="C17" s="40" t="s">
        <v>4</v>
      </c>
      <c r="D17" s="40" t="s">
        <v>5</v>
      </c>
      <c r="E17" s="40" t="s">
        <v>6</v>
      </c>
      <c r="F17" s="40" t="s">
        <v>7</v>
      </c>
      <c r="G17" s="40" t="s">
        <v>8</v>
      </c>
      <c r="H17" s="40" t="s">
        <v>9</v>
      </c>
      <c r="I17" s="40" t="s">
        <v>10</v>
      </c>
      <c r="J17" s="40" t="s">
        <v>11</v>
      </c>
      <c r="K17" s="40" t="s">
        <v>12</v>
      </c>
      <c r="L17" s="40" t="s">
        <v>13</v>
      </c>
      <c r="M17" s="40" t="s">
        <v>14</v>
      </c>
      <c r="N17" s="40" t="s">
        <v>15</v>
      </c>
      <c r="O17" s="40" t="s">
        <v>16</v>
      </c>
      <c r="P17" s="40" t="s">
        <v>17</v>
      </c>
      <c r="Q17" s="40" t="s">
        <v>18</v>
      </c>
      <c r="R17" s="40" t="s">
        <v>19</v>
      </c>
      <c r="S17" s="40" t="s">
        <v>20</v>
      </c>
      <c r="T17" s="40" t="s">
        <v>21</v>
      </c>
      <c r="U17" s="40" t="s">
        <v>22</v>
      </c>
      <c r="V17" s="40" t="s">
        <v>23</v>
      </c>
      <c r="W17" s="40" t="s">
        <v>24</v>
      </c>
      <c r="X17" s="40" t="s">
        <v>25</v>
      </c>
      <c r="Y17" s="40" t="s">
        <v>26</v>
      </c>
      <c r="Z17" s="40" t="s">
        <v>27</v>
      </c>
      <c r="AA17" s="159" t="s">
        <v>360</v>
      </c>
    </row>
    <row r="18" spans="1:27" x14ac:dyDescent="0.25">
      <c r="A18" s="49" t="s">
        <v>125</v>
      </c>
      <c r="B18" s="32">
        <v>0.254</v>
      </c>
      <c r="C18" s="32">
        <v>0.252</v>
      </c>
      <c r="D18" s="32">
        <v>0.253</v>
      </c>
      <c r="E18" s="32">
        <v>0.25</v>
      </c>
      <c r="F18" s="53">
        <v>0.24199999999999999</v>
      </c>
      <c r="G18" s="53">
        <v>0.247</v>
      </c>
      <c r="H18" s="53">
        <v>0.247</v>
      </c>
      <c r="I18" s="53">
        <v>0.24099999999999999</v>
      </c>
      <c r="J18" s="53">
        <v>0.24299999999999999</v>
      </c>
      <c r="K18" s="53">
        <v>0.24099999999999999</v>
      </c>
      <c r="L18" s="53">
        <v>0.23899999999999999</v>
      </c>
      <c r="M18" s="53">
        <v>0.246</v>
      </c>
      <c r="N18" s="53">
        <v>0.255</v>
      </c>
      <c r="O18" s="53">
        <v>0.25700000000000001</v>
      </c>
      <c r="P18" s="53">
        <v>0.25600000000000001</v>
      </c>
      <c r="Q18" s="53">
        <v>0.255</v>
      </c>
      <c r="R18" s="53">
        <v>0.25800000000000001</v>
      </c>
      <c r="S18" s="53">
        <v>0.25900000000000001</v>
      </c>
      <c r="T18" s="53">
        <v>0.254</v>
      </c>
      <c r="U18" s="53">
        <v>0.253</v>
      </c>
      <c r="V18" s="53">
        <v>0.253</v>
      </c>
      <c r="W18" s="53">
        <v>0.25600000000000001</v>
      </c>
      <c r="X18" s="53">
        <v>0.26100000000000001</v>
      </c>
      <c r="Y18" s="53">
        <v>0.25700000000000001</v>
      </c>
      <c r="Z18" s="53">
        <v>0.26500000000000001</v>
      </c>
      <c r="AA18" s="53">
        <v>0.26800000000000002</v>
      </c>
    </row>
    <row r="19" spans="1:27" x14ac:dyDescent="0.25">
      <c r="A19" s="49" t="s">
        <v>126</v>
      </c>
      <c r="B19" s="32">
        <v>0.30099999999999999</v>
      </c>
      <c r="C19" s="32">
        <v>0.29599999999999999</v>
      </c>
      <c r="D19" s="32">
        <v>0.28999999999999998</v>
      </c>
      <c r="E19" s="32">
        <v>0.28299999999999997</v>
      </c>
      <c r="F19" s="53">
        <v>0.27300000000000002</v>
      </c>
      <c r="G19" s="53">
        <v>0.27600000000000002</v>
      </c>
      <c r="H19" s="53">
        <v>0.27300000000000002</v>
      </c>
      <c r="I19" s="53">
        <v>0.26900000000000002</v>
      </c>
      <c r="J19" s="53">
        <v>0.27900000000000003</v>
      </c>
      <c r="K19" s="53">
        <v>0.27700000000000002</v>
      </c>
      <c r="L19" s="53">
        <v>0.27300000000000002</v>
      </c>
      <c r="M19" s="53">
        <v>0.28399999999999997</v>
      </c>
      <c r="N19" s="53">
        <v>0.29699999999999999</v>
      </c>
      <c r="O19" s="53">
        <v>0.29599999999999999</v>
      </c>
      <c r="P19" s="53">
        <v>0.29099999999999998</v>
      </c>
      <c r="Q19" s="53">
        <v>0.28999999999999998</v>
      </c>
      <c r="R19" s="53">
        <v>0.29899999999999999</v>
      </c>
      <c r="S19" s="53">
        <v>0.29899999999999999</v>
      </c>
      <c r="T19" s="53">
        <v>0.29299999999999998</v>
      </c>
      <c r="U19" s="53">
        <v>0.29599999999999999</v>
      </c>
      <c r="V19" s="53">
        <v>0.30099999999999999</v>
      </c>
      <c r="W19" s="53">
        <v>0.30199999999999999</v>
      </c>
      <c r="X19" s="53">
        <v>0.30599999999999999</v>
      </c>
      <c r="Y19" s="53">
        <v>0.30199999999999999</v>
      </c>
      <c r="Z19" s="53">
        <v>0.308</v>
      </c>
      <c r="AA19" s="53">
        <v>0.30599999999999999</v>
      </c>
    </row>
    <row r="20" spans="1:27" x14ac:dyDescent="0.25">
      <c r="A20" s="49" t="s">
        <v>127</v>
      </c>
      <c r="B20" s="32">
        <v>0.36599999999999999</v>
      </c>
      <c r="C20" s="32">
        <v>0.374</v>
      </c>
      <c r="D20" s="32">
        <v>0.373</v>
      </c>
      <c r="E20" s="32">
        <v>0.36299999999999999</v>
      </c>
      <c r="F20" s="53">
        <v>0.35299999999999998</v>
      </c>
      <c r="G20" s="53">
        <v>0.35099999999999998</v>
      </c>
      <c r="H20" s="53">
        <v>0.34399999999999997</v>
      </c>
      <c r="I20" s="53">
        <v>0.33400000000000002</v>
      </c>
      <c r="J20" s="53">
        <v>0.35199999999999998</v>
      </c>
      <c r="K20" s="53">
        <v>0.34599999999999997</v>
      </c>
      <c r="L20" s="53">
        <v>0.33700000000000002</v>
      </c>
      <c r="M20" s="53">
        <v>0.35899999999999999</v>
      </c>
      <c r="N20" s="53">
        <v>0.38500000000000001</v>
      </c>
      <c r="O20" s="53">
        <v>0.38100000000000001</v>
      </c>
      <c r="P20" s="53">
        <v>0.36799999999999999</v>
      </c>
      <c r="Q20" s="53">
        <v>0.36799999999999999</v>
      </c>
      <c r="R20" s="53">
        <v>0.38200000000000001</v>
      </c>
      <c r="S20" s="53">
        <v>0.379</v>
      </c>
      <c r="T20" s="53">
        <v>0.36699999999999999</v>
      </c>
      <c r="U20" s="53">
        <v>0.377</v>
      </c>
      <c r="V20" s="53">
        <v>0.38900000000000001</v>
      </c>
      <c r="W20" s="53">
        <v>0.39</v>
      </c>
      <c r="X20" s="53">
        <v>0.39400000000000002</v>
      </c>
      <c r="Y20" s="53">
        <v>0.39</v>
      </c>
      <c r="Z20" s="53">
        <v>0.40200000000000002</v>
      </c>
      <c r="AA20" s="53">
        <v>0.39300000000000002</v>
      </c>
    </row>
    <row r="21" spans="1:27" ht="30" x14ac:dyDescent="0.25">
      <c r="A21" s="49" t="s">
        <v>128</v>
      </c>
      <c r="B21" s="32">
        <v>0.13900000000000001</v>
      </c>
      <c r="C21" s="32">
        <v>0.14899999999999999</v>
      </c>
      <c r="D21" s="32">
        <v>0.16400000000000001</v>
      </c>
      <c r="E21" s="32">
        <v>0.17100000000000001</v>
      </c>
      <c r="F21" s="53">
        <v>0.16800000000000001</v>
      </c>
      <c r="G21" s="53">
        <v>0.17699999999999999</v>
      </c>
      <c r="H21" s="53">
        <v>0.184</v>
      </c>
      <c r="I21" s="53">
        <v>0.17499999999999999</v>
      </c>
      <c r="J21" s="53">
        <v>0.158</v>
      </c>
      <c r="K21" s="53">
        <v>0.156</v>
      </c>
      <c r="L21" s="53">
        <v>0.158</v>
      </c>
      <c r="M21" s="53">
        <v>0.156</v>
      </c>
      <c r="N21" s="53">
        <v>0.156</v>
      </c>
      <c r="O21" s="53">
        <v>0.16400000000000001</v>
      </c>
      <c r="P21" s="53">
        <v>0.17299999999999999</v>
      </c>
      <c r="Q21" s="53">
        <v>0.17</v>
      </c>
      <c r="R21" s="53">
        <v>0.158</v>
      </c>
      <c r="S21" s="53">
        <v>0.161</v>
      </c>
      <c r="T21" s="53">
        <v>0.157</v>
      </c>
      <c r="U21" s="53">
        <v>0.14899999999999999</v>
      </c>
      <c r="V21" s="53">
        <v>0.14099999999999999</v>
      </c>
      <c r="W21" s="53">
        <v>0.14699999999999999</v>
      </c>
      <c r="X21" s="53">
        <v>0.155</v>
      </c>
      <c r="Y21" s="53">
        <v>0.152</v>
      </c>
      <c r="Z21" s="53">
        <v>0.16500000000000001</v>
      </c>
      <c r="AA21" s="53">
        <v>0.17699999999999999</v>
      </c>
    </row>
  </sheetData>
  <sortState ref="A63:B71">
    <sortCondition ref="A63:A71"/>
  </sortState>
  <mergeCells count="3">
    <mergeCell ref="A1:Z3"/>
    <mergeCell ref="B4:E4"/>
    <mergeCell ref="F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AH15"/>
  <sheetViews>
    <sheetView showGridLines="0" zoomScale="90" zoomScaleNormal="90" zoomScaleSheetLayoutView="90" workbookViewId="0"/>
  </sheetViews>
  <sheetFormatPr baseColWidth="10" defaultRowHeight="15" x14ac:dyDescent="0.25"/>
  <cols>
    <col min="1" max="1" width="3.42578125" style="82" customWidth="1"/>
    <col min="2" max="2" width="11.42578125" style="82"/>
    <col min="3" max="6" width="12.42578125" style="82" customWidth="1"/>
    <col min="7" max="7" width="6.42578125" style="82" customWidth="1"/>
    <col min="8" max="8" width="11.42578125" style="82"/>
    <col min="9" max="34" width="6.42578125" style="82" customWidth="1"/>
    <col min="35" max="16384" width="11.42578125" style="82"/>
  </cols>
  <sheetData>
    <row r="2" spans="2:34" ht="15" customHeight="1" x14ac:dyDescent="0.25">
      <c r="B2" s="200" t="s">
        <v>376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</row>
    <row r="3" spans="2:34" ht="15" customHeight="1" x14ac:dyDescent="0.25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</row>
    <row r="4" spans="2:34" ht="15" customHeight="1" x14ac:dyDescent="0.25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</row>
    <row r="6" spans="2:34" x14ac:dyDescent="0.25">
      <c r="C6" s="188" t="s">
        <v>329</v>
      </c>
      <c r="D6" s="188"/>
      <c r="E6" s="187" t="s">
        <v>328</v>
      </c>
      <c r="F6" s="187"/>
    </row>
    <row r="7" spans="2:34" ht="38.25" x14ac:dyDescent="0.25">
      <c r="B7" s="41"/>
      <c r="C7" s="58" t="s">
        <v>142</v>
      </c>
      <c r="D7" s="58" t="s">
        <v>143</v>
      </c>
      <c r="E7" s="58" t="s">
        <v>142</v>
      </c>
      <c r="F7" s="58" t="s">
        <v>143</v>
      </c>
      <c r="H7" s="41"/>
      <c r="I7" s="40" t="s">
        <v>3</v>
      </c>
      <c r="J7" s="40" t="s">
        <v>4</v>
      </c>
      <c r="K7" s="40" t="s">
        <v>5</v>
      </c>
      <c r="L7" s="40" t="s">
        <v>6</v>
      </c>
      <c r="M7" s="40" t="s">
        <v>7</v>
      </c>
      <c r="N7" s="40" t="s">
        <v>8</v>
      </c>
      <c r="O7" s="40" t="s">
        <v>9</v>
      </c>
      <c r="P7" s="40" t="s">
        <v>10</v>
      </c>
      <c r="Q7" s="40" t="s">
        <v>11</v>
      </c>
      <c r="R7" s="40" t="s">
        <v>12</v>
      </c>
      <c r="S7" s="40" t="s">
        <v>13</v>
      </c>
      <c r="T7" s="40" t="s">
        <v>14</v>
      </c>
      <c r="U7" s="40" t="s">
        <v>15</v>
      </c>
      <c r="V7" s="40" t="s">
        <v>16</v>
      </c>
      <c r="W7" s="40" t="s">
        <v>17</v>
      </c>
      <c r="X7" s="40" t="s">
        <v>18</v>
      </c>
      <c r="Y7" s="40" t="s">
        <v>19</v>
      </c>
      <c r="Z7" s="40" t="s">
        <v>20</v>
      </c>
      <c r="AA7" s="40" t="s">
        <v>21</v>
      </c>
      <c r="AB7" s="40" t="s">
        <v>22</v>
      </c>
      <c r="AC7" s="40" t="s">
        <v>23</v>
      </c>
      <c r="AD7" s="40" t="s">
        <v>24</v>
      </c>
      <c r="AE7" s="40" t="s">
        <v>25</v>
      </c>
      <c r="AF7" s="40" t="s">
        <v>26</v>
      </c>
      <c r="AG7" s="40" t="s">
        <v>27</v>
      </c>
      <c r="AH7" s="159" t="s">
        <v>360</v>
      </c>
    </row>
    <row r="8" spans="2:34" x14ac:dyDescent="0.25">
      <c r="B8" s="41" t="s">
        <v>125</v>
      </c>
      <c r="C8" s="32">
        <v>0.14199999999999999</v>
      </c>
      <c r="D8" s="32">
        <v>0.85799999999999998</v>
      </c>
      <c r="E8" s="32">
        <v>0.14499999999999999</v>
      </c>
      <c r="F8" s="32">
        <v>0.85499999999999998</v>
      </c>
      <c r="H8" s="95" t="s">
        <v>125</v>
      </c>
      <c r="I8" s="48">
        <v>0.874</v>
      </c>
      <c r="J8" s="48">
        <v>0.872</v>
      </c>
      <c r="K8" s="48">
        <v>0.86599999999999999</v>
      </c>
      <c r="L8" s="48">
        <v>0.86599999999999999</v>
      </c>
      <c r="M8" s="48">
        <v>0.86399999999999999</v>
      </c>
      <c r="N8" s="48">
        <v>0.86</v>
      </c>
      <c r="O8" s="48">
        <v>0.85499999999999998</v>
      </c>
      <c r="P8" s="48">
        <v>0.85499999999999998</v>
      </c>
      <c r="Q8" s="48">
        <v>0.85299999999999998</v>
      </c>
      <c r="R8" s="48">
        <v>0.85299999999999998</v>
      </c>
      <c r="S8" s="48">
        <v>0.84899999999999998</v>
      </c>
      <c r="T8" s="48">
        <v>0.85299999999999998</v>
      </c>
      <c r="U8" s="48">
        <v>0.85299999999999998</v>
      </c>
      <c r="V8" s="48">
        <v>0.85499999999999998</v>
      </c>
      <c r="W8" s="48">
        <v>0.85699999999999998</v>
      </c>
      <c r="X8" s="48">
        <v>0.86099999999999999</v>
      </c>
      <c r="Y8" s="48">
        <v>0.86699999999999999</v>
      </c>
      <c r="Z8" s="48">
        <v>0.86599999999999999</v>
      </c>
      <c r="AA8" s="48">
        <v>0.86599999999999999</v>
      </c>
      <c r="AB8" s="48">
        <v>0.86599999999999999</v>
      </c>
      <c r="AC8" s="48">
        <v>0.86599999999999999</v>
      </c>
      <c r="AD8" s="48">
        <v>0.86299999999999999</v>
      </c>
      <c r="AE8" s="48">
        <v>0.86099999999999999</v>
      </c>
      <c r="AF8" s="48">
        <v>0.86</v>
      </c>
      <c r="AG8" s="48">
        <v>0.85799999999999998</v>
      </c>
      <c r="AH8" s="48">
        <v>0.85499999999999998</v>
      </c>
    </row>
    <row r="9" spans="2:34" x14ac:dyDescent="0.25">
      <c r="B9" s="41" t="s">
        <v>126</v>
      </c>
      <c r="C9" s="32">
        <v>0.122</v>
      </c>
      <c r="D9" s="32">
        <v>0.878</v>
      </c>
      <c r="E9" s="32">
        <v>0.124</v>
      </c>
      <c r="F9" s="32">
        <v>0.876</v>
      </c>
      <c r="H9" s="95" t="s">
        <v>126</v>
      </c>
      <c r="I9" s="48">
        <v>0.89</v>
      </c>
      <c r="J9" s="48">
        <v>0.89200000000000002</v>
      </c>
      <c r="K9" s="48">
        <v>0.88400000000000001</v>
      </c>
      <c r="L9" s="48">
        <v>0.88600000000000001</v>
      </c>
      <c r="M9" s="48">
        <v>0.88400000000000001</v>
      </c>
      <c r="N9" s="48">
        <v>0.88300000000000001</v>
      </c>
      <c r="O9" s="48">
        <v>0.879</v>
      </c>
      <c r="P9" s="48">
        <v>0.873</v>
      </c>
      <c r="Q9" s="48">
        <v>0.872</v>
      </c>
      <c r="R9" s="48">
        <v>0.872</v>
      </c>
      <c r="S9" s="48">
        <v>0.86699999999999999</v>
      </c>
      <c r="T9" s="48">
        <v>0.871</v>
      </c>
      <c r="U9" s="48">
        <v>0.872</v>
      </c>
      <c r="V9" s="48">
        <v>0.874</v>
      </c>
      <c r="W9" s="48">
        <v>0.875</v>
      </c>
      <c r="X9" s="48">
        <v>0.879</v>
      </c>
      <c r="Y9" s="48">
        <v>0.88700000000000001</v>
      </c>
      <c r="Z9" s="48">
        <v>0.88700000000000001</v>
      </c>
      <c r="AA9" s="48">
        <v>0.88700000000000001</v>
      </c>
      <c r="AB9" s="48">
        <v>0.88700000000000001</v>
      </c>
      <c r="AC9" s="48">
        <v>0.88800000000000001</v>
      </c>
      <c r="AD9" s="48">
        <v>0.88500000000000001</v>
      </c>
      <c r="AE9" s="48">
        <v>0.88400000000000001</v>
      </c>
      <c r="AF9" s="48">
        <v>0.88100000000000001</v>
      </c>
      <c r="AG9" s="48">
        <v>0.878</v>
      </c>
      <c r="AH9" s="48">
        <v>0.876</v>
      </c>
    </row>
    <row r="10" spans="2:34" x14ac:dyDescent="0.25">
      <c r="B10" s="41" t="s">
        <v>127</v>
      </c>
      <c r="C10" s="33">
        <v>0.10100000000000001</v>
      </c>
      <c r="D10" s="33">
        <v>0.89900000000000002</v>
      </c>
      <c r="E10" s="33">
        <v>0.104</v>
      </c>
      <c r="F10" s="33">
        <v>0.89600000000000002</v>
      </c>
      <c r="H10" s="95" t="s">
        <v>127</v>
      </c>
      <c r="I10" s="48">
        <v>0.90400000000000003</v>
      </c>
      <c r="J10" s="48">
        <v>0.90900000000000003</v>
      </c>
      <c r="K10" s="48">
        <v>0.90200000000000002</v>
      </c>
      <c r="L10" s="48">
        <v>0.90300000000000002</v>
      </c>
      <c r="M10" s="48">
        <v>0.89700000000000002</v>
      </c>
      <c r="N10" s="48">
        <v>0.89700000000000002</v>
      </c>
      <c r="O10" s="48">
        <v>0.89500000000000002</v>
      </c>
      <c r="P10" s="48">
        <v>0.88800000000000001</v>
      </c>
      <c r="Q10" s="48">
        <v>0.89100000000000001</v>
      </c>
      <c r="R10" s="48">
        <v>0.89100000000000001</v>
      </c>
      <c r="S10" s="48">
        <v>0.88400000000000001</v>
      </c>
      <c r="T10" s="48">
        <v>0.88800000000000001</v>
      </c>
      <c r="U10" s="48">
        <v>0.88900000000000001</v>
      </c>
      <c r="V10" s="48">
        <v>0.89</v>
      </c>
      <c r="W10" s="48">
        <v>0.89100000000000001</v>
      </c>
      <c r="X10" s="48">
        <v>0.89800000000000002</v>
      </c>
      <c r="Y10" s="48">
        <v>0.91100000000000003</v>
      </c>
      <c r="Z10" s="48">
        <v>0.91300000000000003</v>
      </c>
      <c r="AA10" s="48">
        <v>0.91200000000000003</v>
      </c>
      <c r="AB10" s="48">
        <v>0.91600000000000004</v>
      </c>
      <c r="AC10" s="48">
        <v>0.91800000000000004</v>
      </c>
      <c r="AD10" s="48">
        <v>0.91100000000000003</v>
      </c>
      <c r="AE10" s="48">
        <v>0.90900000000000003</v>
      </c>
      <c r="AF10" s="48">
        <v>0.90300000000000002</v>
      </c>
      <c r="AG10" s="48">
        <v>0.89900000000000002</v>
      </c>
      <c r="AH10" s="48">
        <v>0.89600000000000002</v>
      </c>
    </row>
    <row r="11" spans="2:34" x14ac:dyDescent="0.25">
      <c r="B11" s="41" t="s">
        <v>128</v>
      </c>
      <c r="C11" s="32">
        <v>0.19800000000000001</v>
      </c>
      <c r="D11" s="32">
        <v>0.80200000000000005</v>
      </c>
      <c r="E11" s="32">
        <v>0.20200000000000001</v>
      </c>
      <c r="F11" s="32">
        <v>0.79800000000000004</v>
      </c>
      <c r="H11" s="95" t="s">
        <v>128</v>
      </c>
      <c r="I11" s="48">
        <v>0.83</v>
      </c>
      <c r="J11" s="48">
        <v>0.82</v>
      </c>
      <c r="K11" s="48">
        <v>0.81499999999999995</v>
      </c>
      <c r="L11" s="48">
        <v>0.81100000000000005</v>
      </c>
      <c r="M11" s="48">
        <v>0.81200000000000006</v>
      </c>
      <c r="N11" s="48">
        <v>0.79800000000000004</v>
      </c>
      <c r="O11" s="48">
        <v>0.79200000000000004</v>
      </c>
      <c r="P11" s="48">
        <v>0.80600000000000005</v>
      </c>
      <c r="Q11" s="48">
        <v>0.80200000000000005</v>
      </c>
      <c r="R11" s="48">
        <v>0.80300000000000005</v>
      </c>
      <c r="S11" s="48">
        <v>0.8</v>
      </c>
      <c r="T11" s="48">
        <v>0.80500000000000005</v>
      </c>
      <c r="U11" s="48">
        <v>0.80300000000000005</v>
      </c>
      <c r="V11" s="48">
        <v>0.80400000000000005</v>
      </c>
      <c r="W11" s="48">
        <v>0.80700000000000005</v>
      </c>
      <c r="X11" s="48">
        <v>0.81100000000000005</v>
      </c>
      <c r="Y11" s="48">
        <v>0.81399999999999995</v>
      </c>
      <c r="Z11" s="48">
        <v>0.80900000000000005</v>
      </c>
      <c r="AA11" s="48">
        <v>0.81100000000000005</v>
      </c>
      <c r="AB11" s="48">
        <v>0.80800000000000005</v>
      </c>
      <c r="AC11" s="48">
        <v>0.80700000000000005</v>
      </c>
      <c r="AD11" s="48">
        <v>0.80600000000000005</v>
      </c>
      <c r="AE11" s="48">
        <v>0.80100000000000005</v>
      </c>
      <c r="AF11" s="48">
        <v>0.80300000000000005</v>
      </c>
      <c r="AG11" s="48">
        <v>0.80200000000000005</v>
      </c>
      <c r="AH11" s="48">
        <v>0.79800000000000004</v>
      </c>
    </row>
    <row r="13" spans="2:34" ht="18.75" x14ac:dyDescent="0.25">
      <c r="AC13" s="13"/>
    </row>
    <row r="14" spans="2:34" ht="18.75" x14ac:dyDescent="0.25">
      <c r="AC14" s="13"/>
    </row>
    <row r="15" spans="2:34" ht="18.75" x14ac:dyDescent="0.25">
      <c r="AC15" s="13"/>
    </row>
  </sheetData>
  <mergeCells count="3">
    <mergeCell ref="C6:D6"/>
    <mergeCell ref="E6:F6"/>
    <mergeCell ref="B2:A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zoomScale="90" zoomScaleNormal="90" zoomScaleSheetLayoutView="90" workbookViewId="0"/>
  </sheetViews>
  <sheetFormatPr baseColWidth="10" defaultRowHeight="15" x14ac:dyDescent="0.25"/>
  <cols>
    <col min="1" max="1" width="11.42578125" style="82"/>
    <col min="2" max="2" width="8.85546875" style="82" bestFit="1" customWidth="1"/>
    <col min="3" max="8" width="11.42578125" style="82"/>
    <col min="9" max="9" width="33.28515625" style="82" customWidth="1"/>
    <col min="10" max="16384" width="11.42578125" style="82"/>
  </cols>
  <sheetData>
    <row r="1" spans="1:9" x14ac:dyDescent="0.25">
      <c r="B1" s="185" t="s">
        <v>362</v>
      </c>
      <c r="C1" s="185"/>
      <c r="D1" s="185"/>
      <c r="E1" s="185"/>
      <c r="F1" s="185"/>
      <c r="G1" s="185"/>
      <c r="H1" s="185"/>
      <c r="I1" s="185"/>
    </row>
    <row r="2" spans="1:9" x14ac:dyDescent="0.25">
      <c r="B2" s="185"/>
      <c r="C2" s="185"/>
      <c r="D2" s="185"/>
      <c r="E2" s="185"/>
      <c r="F2" s="185"/>
      <c r="G2" s="185"/>
      <c r="H2" s="185"/>
      <c r="I2" s="185"/>
    </row>
    <row r="3" spans="1:9" x14ac:dyDescent="0.25">
      <c r="B3" s="185"/>
      <c r="C3" s="185"/>
      <c r="D3" s="185"/>
      <c r="E3" s="185"/>
      <c r="F3" s="185"/>
      <c r="G3" s="185"/>
      <c r="H3" s="185"/>
      <c r="I3" s="185"/>
    </row>
    <row r="4" spans="1:9" x14ac:dyDescent="0.25">
      <c r="F4" s="41" t="s">
        <v>329</v>
      </c>
      <c r="G4" s="159" t="s">
        <v>328</v>
      </c>
    </row>
    <row r="5" spans="1:9" x14ac:dyDescent="0.25">
      <c r="B5" s="34" t="s">
        <v>32</v>
      </c>
      <c r="C5" s="34" t="s">
        <v>33</v>
      </c>
      <c r="E5" s="35" t="s">
        <v>31</v>
      </c>
      <c r="F5" s="32">
        <v>0.32700000000000001</v>
      </c>
      <c r="G5" s="32">
        <v>0.32600000000000001</v>
      </c>
      <c r="I5" s="87"/>
    </row>
    <row r="6" spans="1:9" x14ac:dyDescent="0.25">
      <c r="A6" s="41" t="s">
        <v>329</v>
      </c>
      <c r="B6" s="33">
        <v>0.25900000000000001</v>
      </c>
      <c r="C6" s="33">
        <v>0.26900000000000002</v>
      </c>
      <c r="E6" s="35" t="s">
        <v>34</v>
      </c>
      <c r="F6" s="32">
        <v>0.28199999999999997</v>
      </c>
      <c r="G6" s="32">
        <v>0.28499999999999998</v>
      </c>
    </row>
    <row r="7" spans="1:9" x14ac:dyDescent="0.25">
      <c r="A7" s="159" t="s">
        <v>328</v>
      </c>
      <c r="B7" s="33">
        <v>0.25600000000000001</v>
      </c>
      <c r="C7" s="33">
        <v>0.26300000000000001</v>
      </c>
      <c r="E7" s="35" t="s">
        <v>35</v>
      </c>
      <c r="F7" s="32">
        <v>0.252</v>
      </c>
      <c r="G7" s="32">
        <v>0.23799999999999999</v>
      </c>
    </row>
    <row r="8" spans="1:9" ht="30" x14ac:dyDescent="0.25">
      <c r="E8" s="35" t="s">
        <v>45</v>
      </c>
      <c r="F8" s="32">
        <v>0.126</v>
      </c>
      <c r="G8" s="32">
        <v>0.122</v>
      </c>
    </row>
    <row r="12" spans="1:9" x14ac:dyDescent="0.25">
      <c r="B12" s="36" t="s">
        <v>36</v>
      </c>
      <c r="C12" s="36" t="s">
        <v>398</v>
      </c>
      <c r="D12" s="36" t="s">
        <v>37</v>
      </c>
      <c r="E12" s="36" t="s">
        <v>38</v>
      </c>
      <c r="F12" s="36" t="s">
        <v>39</v>
      </c>
    </row>
    <row r="13" spans="1:9" x14ac:dyDescent="0.25">
      <c r="A13" s="41" t="s">
        <v>329</v>
      </c>
      <c r="B13" s="32">
        <v>9.9000000000000005E-2</v>
      </c>
      <c r="C13" s="32">
        <v>0.161</v>
      </c>
      <c r="D13" s="32">
        <v>0.25600000000000001</v>
      </c>
      <c r="E13" s="32">
        <v>0.32</v>
      </c>
      <c r="F13" s="32">
        <v>0.25900000000000001</v>
      </c>
    </row>
    <row r="14" spans="1:9" x14ac:dyDescent="0.25">
      <c r="A14" s="159" t="s">
        <v>328</v>
      </c>
      <c r="B14" s="32">
        <v>9.2999999999999999E-2</v>
      </c>
      <c r="C14" s="32">
        <v>0.156</v>
      </c>
      <c r="D14" s="32">
        <v>0.251</v>
      </c>
      <c r="E14" s="32">
        <v>0.316</v>
      </c>
      <c r="F14" s="32">
        <v>0.26500000000000001</v>
      </c>
    </row>
    <row r="15" spans="1:9" x14ac:dyDescent="0.25">
      <c r="B15" s="87"/>
      <c r="I15" s="87"/>
    </row>
    <row r="16" spans="1:9" x14ac:dyDescent="0.25">
      <c r="B16" s="36" t="s">
        <v>40</v>
      </c>
      <c r="C16" s="36" t="s">
        <v>41</v>
      </c>
      <c r="D16" s="36" t="s">
        <v>42</v>
      </c>
      <c r="E16" s="36" t="s">
        <v>43</v>
      </c>
      <c r="F16" s="36" t="s">
        <v>44</v>
      </c>
    </row>
    <row r="17" spans="1:14" x14ac:dyDescent="0.25">
      <c r="A17" s="41" t="s">
        <v>329</v>
      </c>
      <c r="B17" s="32">
        <v>0.22600000000000001</v>
      </c>
      <c r="C17" s="32">
        <v>0.245</v>
      </c>
      <c r="D17" s="32">
        <v>0.27300000000000002</v>
      </c>
      <c r="E17" s="32">
        <v>0.28100000000000003</v>
      </c>
      <c r="F17" s="32">
        <v>0.26800000000000002</v>
      </c>
    </row>
    <row r="18" spans="1:14" x14ac:dyDescent="0.25">
      <c r="A18" s="159" t="s">
        <v>328</v>
      </c>
      <c r="B18" s="32">
        <v>0.21199999999999999</v>
      </c>
      <c r="C18" s="32">
        <v>0.248</v>
      </c>
      <c r="D18" s="32">
        <v>0.26700000000000002</v>
      </c>
      <c r="E18" s="32">
        <v>0.27600000000000002</v>
      </c>
      <c r="F18" s="32">
        <v>0.26500000000000001</v>
      </c>
    </row>
    <row r="19" spans="1:14" x14ac:dyDescent="0.25">
      <c r="C19" s="2"/>
      <c r="D19" s="2"/>
      <c r="E19" s="2"/>
      <c r="F19" s="2"/>
      <c r="G19" s="2"/>
      <c r="J19" s="2"/>
      <c r="K19" s="2"/>
      <c r="L19" s="2"/>
      <c r="M19" s="2"/>
      <c r="N19" s="2"/>
    </row>
    <row r="20" spans="1:14" x14ac:dyDescent="0.25">
      <c r="C20" s="2"/>
      <c r="D20" s="2"/>
      <c r="E20" s="2"/>
      <c r="F20" s="2"/>
      <c r="G20" s="2"/>
      <c r="J20" s="2"/>
      <c r="K20" s="2"/>
      <c r="L20" s="2"/>
      <c r="M20" s="2"/>
      <c r="N20" s="2"/>
    </row>
    <row r="22" spans="1:14" ht="15" customHeight="1" x14ac:dyDescent="0.25"/>
  </sheetData>
  <mergeCells count="1">
    <mergeCell ref="B1: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C1:I34"/>
  <sheetViews>
    <sheetView showGridLines="0" zoomScale="90" zoomScaleNormal="90" zoomScaleSheetLayoutView="90" workbookViewId="0"/>
  </sheetViews>
  <sheetFormatPr baseColWidth="10" defaultRowHeight="15" x14ac:dyDescent="0.25"/>
  <cols>
    <col min="1" max="1" width="3.7109375" style="82" customWidth="1"/>
    <col min="2" max="2" width="8.28515625" style="82" customWidth="1"/>
    <col min="3" max="3" width="23.28515625" style="82" customWidth="1"/>
    <col min="4" max="6" width="12.85546875" style="83" customWidth="1"/>
    <col min="7" max="8" width="8.28515625" style="82" customWidth="1"/>
    <col min="9" max="16384" width="11.42578125" style="82"/>
  </cols>
  <sheetData>
    <row r="1" spans="3:9" ht="21.75" customHeight="1" x14ac:dyDescent="0.25">
      <c r="C1" s="191" t="s">
        <v>377</v>
      </c>
      <c r="D1" s="191"/>
      <c r="E1" s="191"/>
      <c r="F1" s="191"/>
      <c r="G1" s="191"/>
      <c r="H1" s="191"/>
      <c r="I1" s="191"/>
    </row>
    <row r="2" spans="3:9" ht="21.75" customHeight="1" x14ac:dyDescent="0.25">
      <c r="C2" s="191"/>
      <c r="D2" s="191"/>
      <c r="E2" s="191"/>
      <c r="F2" s="191"/>
      <c r="G2" s="191"/>
      <c r="H2" s="191"/>
      <c r="I2" s="191"/>
    </row>
    <row r="3" spans="3:9" ht="21.75" customHeight="1" x14ac:dyDescent="0.25">
      <c r="C3" s="191"/>
      <c r="D3" s="191"/>
      <c r="E3" s="191"/>
      <c r="F3" s="191"/>
      <c r="G3" s="191"/>
      <c r="H3" s="191"/>
      <c r="I3" s="191"/>
    </row>
    <row r="4" spans="3:9" ht="21.75" customHeight="1" x14ac:dyDescent="0.25">
      <c r="C4" s="191"/>
      <c r="D4" s="191"/>
      <c r="E4" s="191"/>
      <c r="F4" s="191"/>
      <c r="G4" s="191"/>
      <c r="H4" s="191"/>
      <c r="I4" s="191"/>
    </row>
    <row r="6" spans="3:9" s="87" customFormat="1" ht="75" x14ac:dyDescent="0.25">
      <c r="C6" s="42"/>
      <c r="D6" s="35" t="s">
        <v>148</v>
      </c>
      <c r="E6" s="35" t="s">
        <v>149</v>
      </c>
      <c r="F6" s="35" t="s">
        <v>150</v>
      </c>
      <c r="G6" s="159" t="s">
        <v>338</v>
      </c>
      <c r="H6" s="159" t="s">
        <v>339</v>
      </c>
      <c r="I6" s="159" t="s">
        <v>91</v>
      </c>
    </row>
    <row r="7" spans="3:9" x14ac:dyDescent="0.25">
      <c r="C7" s="41" t="s">
        <v>67</v>
      </c>
      <c r="D7" s="151">
        <v>81.099999999999994</v>
      </c>
      <c r="E7" s="151">
        <v>83</v>
      </c>
      <c r="F7" s="151">
        <f>E7-D7</f>
        <v>1.9000000000000057</v>
      </c>
      <c r="G7" s="151">
        <v>79.099999999999994</v>
      </c>
      <c r="H7" s="151">
        <v>81.599999999999994</v>
      </c>
      <c r="I7" s="151">
        <f>+H7-G7</f>
        <v>2.5</v>
      </c>
    </row>
    <row r="8" spans="3:9" x14ac:dyDescent="0.25">
      <c r="C8" s="41" t="s">
        <v>68</v>
      </c>
      <c r="D8" s="152">
        <v>60.7</v>
      </c>
      <c r="E8" s="151">
        <v>62.1</v>
      </c>
      <c r="F8" s="151">
        <f>E8-D8</f>
        <v>1.3999999999999986</v>
      </c>
      <c r="G8" s="152">
        <v>59</v>
      </c>
      <c r="H8" s="151">
        <v>63.6</v>
      </c>
      <c r="I8" s="151">
        <f t="shared" ref="I8:I33" si="0">+H8-G8</f>
        <v>4.6000000000000014</v>
      </c>
    </row>
    <row r="9" spans="3:9" ht="15" customHeight="1" x14ac:dyDescent="0.25">
      <c r="C9" s="41" t="s">
        <v>69</v>
      </c>
      <c r="D9" s="151">
        <v>64.8</v>
      </c>
      <c r="E9" s="151">
        <v>81.599999999999994</v>
      </c>
      <c r="F9" s="151">
        <f>E9-D9</f>
        <v>16.799999999999997</v>
      </c>
      <c r="G9" s="151">
        <v>68.3</v>
      </c>
      <c r="H9" s="151">
        <v>79.599999999999994</v>
      </c>
      <c r="I9" s="151">
        <f t="shared" si="0"/>
        <v>11.299999999999997</v>
      </c>
    </row>
    <row r="10" spans="3:9" ht="15" customHeight="1" x14ac:dyDescent="0.25">
      <c r="C10" s="41" t="s">
        <v>70</v>
      </c>
      <c r="D10" s="151">
        <v>91.1</v>
      </c>
      <c r="E10" s="151">
        <v>92.7</v>
      </c>
      <c r="F10" s="151">
        <f>E10-D10</f>
        <v>1.6000000000000085</v>
      </c>
      <c r="G10" s="151">
        <v>90.5</v>
      </c>
      <c r="H10" s="151">
        <v>92.2</v>
      </c>
      <c r="I10" s="151">
        <f t="shared" si="0"/>
        <v>1.7000000000000028</v>
      </c>
    </row>
    <row r="11" spans="3:9" ht="15" customHeight="1" x14ac:dyDescent="0.25">
      <c r="C11" s="41" t="s">
        <v>71</v>
      </c>
      <c r="D11" s="151">
        <v>71.599999999999994</v>
      </c>
      <c r="E11" s="151">
        <v>73.599999999999994</v>
      </c>
      <c r="F11" s="151">
        <f>E11-D11</f>
        <v>2</v>
      </c>
      <c r="G11" s="151">
        <v>74.5</v>
      </c>
      <c r="H11" s="151">
        <v>71.5</v>
      </c>
      <c r="I11" s="151">
        <f t="shared" si="0"/>
        <v>-3</v>
      </c>
    </row>
    <row r="12" spans="3:9" ht="15" customHeight="1" x14ac:dyDescent="0.25">
      <c r="C12" s="41" t="s">
        <v>72</v>
      </c>
      <c r="D12" s="151">
        <v>85</v>
      </c>
      <c r="E12" s="151">
        <v>83.7</v>
      </c>
      <c r="F12" s="151">
        <v>-1.3</v>
      </c>
      <c r="G12" s="151">
        <v>84.7</v>
      </c>
      <c r="H12" s="151">
        <v>82.7</v>
      </c>
      <c r="I12" s="151">
        <f t="shared" si="0"/>
        <v>-2</v>
      </c>
    </row>
    <row r="13" spans="3:9" ht="15" customHeight="1" x14ac:dyDescent="0.25">
      <c r="C13" s="41" t="s">
        <v>73</v>
      </c>
      <c r="D13" s="151">
        <v>88.1</v>
      </c>
      <c r="E13" s="151">
        <v>88.2</v>
      </c>
      <c r="F13" s="151">
        <v>0.1</v>
      </c>
      <c r="G13" s="151">
        <v>86.7</v>
      </c>
      <c r="H13" s="151">
        <v>87.5</v>
      </c>
      <c r="I13" s="151">
        <f t="shared" si="0"/>
        <v>0.79999999999999716</v>
      </c>
    </row>
    <row r="14" spans="3:9" ht="15" customHeight="1" x14ac:dyDescent="0.25">
      <c r="C14" s="41" t="s">
        <v>74</v>
      </c>
      <c r="D14" s="151">
        <v>88.1</v>
      </c>
      <c r="E14" s="151">
        <v>87.9</v>
      </c>
      <c r="F14" s="151">
        <v>-0.2</v>
      </c>
      <c r="G14" s="151">
        <v>88.4</v>
      </c>
      <c r="H14" s="151">
        <v>88.6</v>
      </c>
      <c r="I14" s="151">
        <f t="shared" si="0"/>
        <v>0.19999999999998863</v>
      </c>
    </row>
    <row r="15" spans="3:9" ht="15" customHeight="1" x14ac:dyDescent="0.25">
      <c r="C15" s="41" t="s">
        <v>75</v>
      </c>
      <c r="D15" s="151">
        <v>91.6</v>
      </c>
      <c r="E15" s="151">
        <v>90.4</v>
      </c>
      <c r="F15" s="151">
        <v>-1.2</v>
      </c>
      <c r="G15" s="151">
        <v>92.1</v>
      </c>
      <c r="H15" s="151">
        <v>90.9</v>
      </c>
      <c r="I15" s="151">
        <f t="shared" si="0"/>
        <v>-1.1999999999999886</v>
      </c>
    </row>
    <row r="16" spans="3:9" x14ac:dyDescent="0.25">
      <c r="C16" s="41" t="s">
        <v>76</v>
      </c>
      <c r="D16" s="151">
        <v>77.8</v>
      </c>
      <c r="E16" s="151">
        <v>79.7</v>
      </c>
      <c r="F16" s="151">
        <f>E16-D16</f>
        <v>1.9000000000000057</v>
      </c>
      <c r="G16" s="151">
        <v>77.7</v>
      </c>
      <c r="H16" s="151">
        <v>79.2</v>
      </c>
      <c r="I16" s="151">
        <f t="shared" si="0"/>
        <v>1.5</v>
      </c>
    </row>
    <row r="17" spans="3:9" x14ac:dyDescent="0.25">
      <c r="C17" s="41" t="s">
        <v>77</v>
      </c>
      <c r="D17" s="151">
        <v>77.400000000000006</v>
      </c>
      <c r="E17" s="151">
        <v>81</v>
      </c>
      <c r="F17" s="151">
        <f>E17-D17</f>
        <v>3.5999999999999943</v>
      </c>
      <c r="G17" s="151">
        <v>77.900000000000006</v>
      </c>
      <c r="H17" s="151">
        <v>81</v>
      </c>
      <c r="I17" s="151">
        <f t="shared" si="0"/>
        <v>3.0999999999999943</v>
      </c>
    </row>
    <row r="18" spans="3:9" x14ac:dyDescent="0.25">
      <c r="C18" s="41" t="s">
        <v>78</v>
      </c>
      <c r="D18" s="151">
        <v>89.4</v>
      </c>
      <c r="E18" s="151">
        <v>88.9</v>
      </c>
      <c r="F18" s="151">
        <v>-0.5</v>
      </c>
      <c r="G18" s="151">
        <v>89.1</v>
      </c>
      <c r="H18" s="151">
        <v>87.4</v>
      </c>
      <c r="I18" s="151">
        <f t="shared" si="0"/>
        <v>-1.6999999999999886</v>
      </c>
    </row>
    <row r="19" spans="3:9" x14ac:dyDescent="0.25">
      <c r="C19" s="41" t="s">
        <v>79</v>
      </c>
      <c r="D19" s="151">
        <v>86</v>
      </c>
      <c r="E19" s="151">
        <v>85.5</v>
      </c>
      <c r="F19" s="151">
        <v>-0.5</v>
      </c>
      <c r="G19" s="151">
        <v>86.7</v>
      </c>
      <c r="H19" s="151">
        <v>85.2</v>
      </c>
      <c r="I19" s="151">
        <f t="shared" si="0"/>
        <v>-1.5</v>
      </c>
    </row>
    <row r="20" spans="3:9" x14ac:dyDescent="0.25">
      <c r="C20" s="41" t="s">
        <v>80</v>
      </c>
      <c r="D20" s="151">
        <v>90.9</v>
      </c>
      <c r="E20" s="151">
        <v>82.6</v>
      </c>
      <c r="F20" s="151">
        <v>-8.3000000000000007</v>
      </c>
      <c r="G20" s="151">
        <v>91.8</v>
      </c>
      <c r="H20" s="151">
        <v>82.9</v>
      </c>
      <c r="I20" s="151">
        <f t="shared" si="0"/>
        <v>-8.8999999999999915</v>
      </c>
    </row>
    <row r="21" spans="3:9" x14ac:dyDescent="0.25">
      <c r="C21" s="41" t="s">
        <v>145</v>
      </c>
      <c r="D21" s="151">
        <v>88.9</v>
      </c>
      <c r="E21" s="151">
        <v>89.8</v>
      </c>
      <c r="F21" s="151">
        <f>E21-D21</f>
        <v>0.89999999999999147</v>
      </c>
      <c r="G21" s="151">
        <v>89.1</v>
      </c>
      <c r="H21" s="151">
        <v>89.5</v>
      </c>
      <c r="I21" s="151">
        <f t="shared" si="0"/>
        <v>0.40000000000000568</v>
      </c>
    </row>
    <row r="22" spans="3:9" x14ac:dyDescent="0.25">
      <c r="C22" s="41" t="s">
        <v>81</v>
      </c>
      <c r="D22" s="151">
        <v>78.599999999999994</v>
      </c>
      <c r="E22" s="151">
        <v>79</v>
      </c>
      <c r="F22" s="151">
        <v>0.4</v>
      </c>
      <c r="G22" s="151">
        <v>80.900000000000006</v>
      </c>
      <c r="H22" s="151">
        <v>80.599999999999994</v>
      </c>
      <c r="I22" s="151">
        <f t="shared" si="0"/>
        <v>-0.30000000000001137</v>
      </c>
    </row>
    <row r="23" spans="3:9" x14ac:dyDescent="0.25">
      <c r="C23" s="41" t="s">
        <v>82</v>
      </c>
      <c r="D23" s="151">
        <v>90.4</v>
      </c>
      <c r="E23" s="151">
        <v>92.1</v>
      </c>
      <c r="F23" s="151">
        <f>E23-D23</f>
        <v>1.6999999999999886</v>
      </c>
      <c r="G23" s="151">
        <v>90.2</v>
      </c>
      <c r="H23" s="151">
        <v>91.2</v>
      </c>
      <c r="I23" s="151">
        <f t="shared" si="0"/>
        <v>1</v>
      </c>
    </row>
    <row r="24" spans="3:9" x14ac:dyDescent="0.25">
      <c r="C24" s="41" t="s">
        <v>83</v>
      </c>
      <c r="D24" s="151">
        <v>71.599999999999994</v>
      </c>
      <c r="E24" s="151">
        <v>69.8</v>
      </c>
      <c r="F24" s="151">
        <v>-1.8</v>
      </c>
      <c r="G24" s="151">
        <v>72.5</v>
      </c>
      <c r="H24" s="151">
        <v>70.3</v>
      </c>
      <c r="I24" s="151">
        <f t="shared" si="0"/>
        <v>-2.2000000000000028</v>
      </c>
    </row>
    <row r="25" spans="3:9" x14ac:dyDescent="0.25">
      <c r="C25" s="41" t="s">
        <v>147</v>
      </c>
      <c r="D25" s="151">
        <v>73.400000000000006</v>
      </c>
      <c r="E25" s="151">
        <v>77.3</v>
      </c>
      <c r="F25" s="151">
        <f>E25-D25</f>
        <v>3.8999999999999915</v>
      </c>
      <c r="G25" s="151">
        <v>76.8</v>
      </c>
      <c r="H25" s="151">
        <v>78.3</v>
      </c>
      <c r="I25" s="151">
        <f t="shared" si="0"/>
        <v>1.5</v>
      </c>
    </row>
    <row r="26" spans="3:9" x14ac:dyDescent="0.25">
      <c r="C26" s="41" t="s">
        <v>85</v>
      </c>
      <c r="D26" s="151">
        <v>81.599999999999994</v>
      </c>
      <c r="E26" s="151">
        <v>77.599999999999994</v>
      </c>
      <c r="F26" s="151">
        <v>-4</v>
      </c>
      <c r="G26" s="151">
        <v>81.400000000000006</v>
      </c>
      <c r="H26" s="151">
        <v>77.5</v>
      </c>
      <c r="I26" s="151">
        <f t="shared" si="0"/>
        <v>-3.9000000000000057</v>
      </c>
    </row>
    <row r="27" spans="3:9" x14ac:dyDescent="0.25">
      <c r="C27" s="41" t="s">
        <v>146</v>
      </c>
      <c r="D27" s="151">
        <v>89</v>
      </c>
      <c r="E27" s="151">
        <v>90.1</v>
      </c>
      <c r="F27" s="151">
        <f>E27-D27</f>
        <v>1.0999999999999943</v>
      </c>
      <c r="G27" s="151">
        <v>89.3</v>
      </c>
      <c r="H27" s="151">
        <v>89.9</v>
      </c>
      <c r="I27" s="151">
        <f t="shared" si="0"/>
        <v>0.60000000000000853</v>
      </c>
    </row>
    <row r="28" spans="3:9" x14ac:dyDescent="0.25">
      <c r="C28" s="41" t="s">
        <v>86</v>
      </c>
      <c r="D28" s="151">
        <v>85.8</v>
      </c>
      <c r="E28" s="151">
        <v>89.8</v>
      </c>
      <c r="F28" s="151">
        <f>E28-D28</f>
        <v>4</v>
      </c>
      <c r="G28" s="151">
        <v>86.6</v>
      </c>
      <c r="H28" s="151">
        <v>88.8</v>
      </c>
      <c r="I28" s="151">
        <f t="shared" si="0"/>
        <v>2.2000000000000028</v>
      </c>
    </row>
    <row r="29" spans="3:9" x14ac:dyDescent="0.25">
      <c r="C29" s="41" t="s">
        <v>144</v>
      </c>
      <c r="D29" s="151">
        <v>87.6</v>
      </c>
      <c r="E29" s="151">
        <v>86.3</v>
      </c>
      <c r="F29" s="151">
        <v>-1.3</v>
      </c>
      <c r="G29" s="151">
        <v>87.2</v>
      </c>
      <c r="H29" s="151">
        <v>86.2</v>
      </c>
      <c r="I29" s="151">
        <f t="shared" si="0"/>
        <v>-1</v>
      </c>
    </row>
    <row r="30" spans="3:9" x14ac:dyDescent="0.25">
      <c r="C30" s="41" t="s">
        <v>87</v>
      </c>
      <c r="D30" s="151">
        <v>74.599999999999994</v>
      </c>
      <c r="E30" s="151">
        <v>75.599999999999994</v>
      </c>
      <c r="F30" s="151">
        <f>E30-D30</f>
        <v>1</v>
      </c>
      <c r="G30" s="151">
        <v>72.8</v>
      </c>
      <c r="H30" s="151">
        <v>75.099999999999994</v>
      </c>
      <c r="I30" s="151">
        <f t="shared" si="0"/>
        <v>2.2999999999999972</v>
      </c>
    </row>
    <row r="31" spans="3:9" x14ac:dyDescent="0.25">
      <c r="C31" s="41" t="s">
        <v>88</v>
      </c>
      <c r="D31" s="151">
        <v>89.3</v>
      </c>
      <c r="E31" s="151">
        <v>90.1</v>
      </c>
      <c r="F31" s="151">
        <v>0.8</v>
      </c>
      <c r="G31" s="151">
        <v>90.2</v>
      </c>
      <c r="H31" s="151">
        <v>90.6</v>
      </c>
      <c r="I31" s="151">
        <f t="shared" si="0"/>
        <v>0.39999999999999147</v>
      </c>
    </row>
    <row r="32" spans="3:9" x14ac:dyDescent="0.25">
      <c r="C32" s="41" t="s">
        <v>89</v>
      </c>
      <c r="D32" s="151">
        <v>61.1</v>
      </c>
      <c r="E32" s="151">
        <v>62.9</v>
      </c>
      <c r="F32" s="151">
        <f>E32-D32</f>
        <v>1.7999999999999972</v>
      </c>
      <c r="G32" s="151">
        <v>60.7</v>
      </c>
      <c r="H32" s="151">
        <v>62.4</v>
      </c>
      <c r="I32" s="151">
        <f t="shared" si="0"/>
        <v>1.6999999999999957</v>
      </c>
    </row>
    <row r="33" spans="3:9" x14ac:dyDescent="0.25">
      <c r="C33" s="41" t="s">
        <v>90</v>
      </c>
      <c r="D33" s="151">
        <v>85.9</v>
      </c>
      <c r="E33" s="151">
        <v>89.9</v>
      </c>
      <c r="F33" s="151">
        <f>E33-D33</f>
        <v>4</v>
      </c>
      <c r="G33" s="151">
        <v>88.4</v>
      </c>
      <c r="H33" s="151">
        <v>90</v>
      </c>
      <c r="I33" s="151">
        <f t="shared" si="0"/>
        <v>1.5999999999999943</v>
      </c>
    </row>
    <row r="34" spans="3:9" x14ac:dyDescent="0.25">
      <c r="C34" s="93"/>
      <c r="D34" s="94"/>
      <c r="E34" s="94"/>
      <c r="F34" s="94"/>
    </row>
  </sheetData>
  <sortState ref="N7:O33">
    <sortCondition ref="N7:N33"/>
  </sortState>
  <mergeCells count="1">
    <mergeCell ref="C1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C1:I39"/>
  <sheetViews>
    <sheetView showGridLines="0" zoomScale="90" zoomScaleNormal="90" zoomScaleSheetLayoutView="90" workbookViewId="0"/>
  </sheetViews>
  <sheetFormatPr baseColWidth="10" defaultRowHeight="15" x14ac:dyDescent="0.25"/>
  <cols>
    <col min="1" max="1" width="4.85546875" style="82" customWidth="1"/>
    <col min="2" max="2" width="4.7109375" style="82" customWidth="1"/>
    <col min="3" max="3" width="17.85546875" style="82" customWidth="1"/>
    <col min="4" max="16384" width="11.42578125" style="82"/>
  </cols>
  <sheetData>
    <row r="1" spans="3:9" ht="15" customHeight="1" x14ac:dyDescent="0.25">
      <c r="C1" s="204" t="s">
        <v>378</v>
      </c>
      <c r="D1" s="204"/>
      <c r="E1" s="204"/>
      <c r="F1" s="204"/>
      <c r="G1" s="204"/>
      <c r="H1" s="204"/>
      <c r="I1" s="204"/>
    </row>
    <row r="2" spans="3:9" ht="15" customHeight="1" x14ac:dyDescent="0.25">
      <c r="C2" s="204"/>
      <c r="D2" s="204"/>
      <c r="E2" s="204"/>
      <c r="F2" s="204"/>
      <c r="G2" s="204"/>
      <c r="H2" s="204"/>
      <c r="I2" s="204"/>
    </row>
    <row r="3" spans="3:9" ht="15" customHeight="1" x14ac:dyDescent="0.25">
      <c r="C3" s="204"/>
      <c r="D3" s="204"/>
      <c r="E3" s="204"/>
      <c r="F3" s="204"/>
      <c r="G3" s="204"/>
      <c r="H3" s="204"/>
      <c r="I3" s="204"/>
    </row>
    <row r="4" spans="3:9" ht="15" customHeight="1" x14ac:dyDescent="0.25">
      <c r="C4" s="204"/>
      <c r="D4" s="204"/>
      <c r="E4" s="204"/>
      <c r="F4" s="204"/>
      <c r="G4" s="204"/>
      <c r="H4" s="204"/>
      <c r="I4" s="204"/>
    </row>
    <row r="5" spans="3:9" ht="15" customHeight="1" x14ac:dyDescent="0.25">
      <c r="C5" s="204"/>
      <c r="D5" s="204"/>
      <c r="E5" s="204"/>
      <c r="F5" s="204"/>
      <c r="G5" s="204"/>
      <c r="H5" s="204"/>
      <c r="I5" s="204"/>
    </row>
    <row r="7" spans="3:9" ht="90" x14ac:dyDescent="0.25">
      <c r="C7" s="42"/>
      <c r="D7" s="35" t="s">
        <v>93</v>
      </c>
      <c r="E7" s="35" t="s">
        <v>92</v>
      </c>
      <c r="F7" s="35" t="s">
        <v>150</v>
      </c>
      <c r="G7" s="159" t="s">
        <v>338</v>
      </c>
      <c r="H7" s="159" t="s">
        <v>339</v>
      </c>
      <c r="I7" s="159" t="s">
        <v>91</v>
      </c>
    </row>
    <row r="8" spans="3:9" x14ac:dyDescent="0.25">
      <c r="C8" s="41" t="s">
        <v>95</v>
      </c>
      <c r="D8" s="151">
        <v>72.5</v>
      </c>
      <c r="E8" s="151">
        <v>84.6</v>
      </c>
      <c r="F8" s="92">
        <f t="shared" ref="F8:F39" si="0">+E8-D8</f>
        <v>12.099999999999994</v>
      </c>
      <c r="G8" s="151">
        <v>73</v>
      </c>
      <c r="H8" s="151">
        <v>83.9</v>
      </c>
      <c r="I8" s="151">
        <f>+H8-G8</f>
        <v>10.900000000000006</v>
      </c>
    </row>
    <row r="9" spans="3:9" x14ac:dyDescent="0.25">
      <c r="C9" s="41" t="s">
        <v>70</v>
      </c>
      <c r="D9" s="151">
        <v>92.3</v>
      </c>
      <c r="E9" s="151">
        <v>93.6</v>
      </c>
      <c r="F9" s="92">
        <f t="shared" si="0"/>
        <v>1.2999999999999972</v>
      </c>
      <c r="G9" s="151">
        <v>91.8</v>
      </c>
      <c r="H9" s="151">
        <v>92.5</v>
      </c>
      <c r="I9" s="151">
        <f t="shared" ref="I9:I39" si="1">+H9-G9</f>
        <v>0.70000000000000284</v>
      </c>
    </row>
    <row r="10" spans="3:9" x14ac:dyDescent="0.25">
      <c r="C10" s="41" t="s">
        <v>71</v>
      </c>
      <c r="D10" s="151">
        <v>76.599999999999994</v>
      </c>
      <c r="E10" s="151">
        <v>85.5</v>
      </c>
      <c r="F10" s="92">
        <f t="shared" si="0"/>
        <v>8.9000000000000057</v>
      </c>
      <c r="G10" s="151">
        <v>77.8</v>
      </c>
      <c r="H10" s="151">
        <v>85</v>
      </c>
      <c r="I10" s="151">
        <f t="shared" si="1"/>
        <v>7.2000000000000028</v>
      </c>
    </row>
    <row r="11" spans="3:9" ht="15" customHeight="1" x14ac:dyDescent="0.25">
      <c r="C11" s="41" t="s">
        <v>72</v>
      </c>
      <c r="D11" s="151">
        <v>87.3</v>
      </c>
      <c r="E11" s="151">
        <v>88.6</v>
      </c>
      <c r="F11" s="92">
        <f t="shared" si="0"/>
        <v>1.2999999999999972</v>
      </c>
      <c r="G11" s="151">
        <v>86.8</v>
      </c>
      <c r="H11" s="151">
        <v>88.1</v>
      </c>
      <c r="I11" s="151">
        <f t="shared" si="1"/>
        <v>1.2999999999999972</v>
      </c>
    </row>
    <row r="12" spans="3:9" ht="15" customHeight="1" x14ac:dyDescent="0.25">
      <c r="C12" s="41" t="s">
        <v>73</v>
      </c>
      <c r="D12" s="151">
        <v>88.1</v>
      </c>
      <c r="E12" s="151">
        <v>88.2</v>
      </c>
      <c r="F12" s="92">
        <f t="shared" si="0"/>
        <v>0.10000000000000853</v>
      </c>
      <c r="G12" s="151">
        <v>86.7</v>
      </c>
      <c r="H12" s="151">
        <v>87.5</v>
      </c>
      <c r="I12" s="151">
        <f t="shared" si="1"/>
        <v>0.79999999999999716</v>
      </c>
    </row>
    <row r="13" spans="3:9" ht="15" customHeight="1" x14ac:dyDescent="0.25">
      <c r="C13" s="41" t="s">
        <v>156</v>
      </c>
      <c r="D13" s="151">
        <v>84</v>
      </c>
      <c r="E13" s="151">
        <v>86.5</v>
      </c>
      <c r="F13" s="92">
        <f t="shared" si="0"/>
        <v>2.5</v>
      </c>
      <c r="G13" s="151">
        <v>85.5</v>
      </c>
      <c r="H13" s="151">
        <v>84.6</v>
      </c>
      <c r="I13" s="151">
        <f t="shared" si="1"/>
        <v>-0.90000000000000568</v>
      </c>
    </row>
    <row r="14" spans="3:9" ht="15" customHeight="1" x14ac:dyDescent="0.25">
      <c r="C14" s="41" t="s">
        <v>96</v>
      </c>
      <c r="D14" s="151">
        <v>91.6</v>
      </c>
      <c r="E14" s="151">
        <v>80.400000000000006</v>
      </c>
      <c r="F14" s="92">
        <f t="shared" si="0"/>
        <v>-11.199999999999989</v>
      </c>
      <c r="G14" s="151">
        <v>91.7</v>
      </c>
      <c r="H14" s="151">
        <v>80.8</v>
      </c>
      <c r="I14" s="151">
        <f t="shared" si="1"/>
        <v>-10.900000000000006</v>
      </c>
    </row>
    <row r="15" spans="3:9" ht="15" customHeight="1" x14ac:dyDescent="0.25">
      <c r="C15" s="41" t="s">
        <v>97</v>
      </c>
      <c r="D15" s="151">
        <v>54.4</v>
      </c>
      <c r="E15" s="151">
        <v>52.1</v>
      </c>
      <c r="F15" s="92">
        <f t="shared" si="0"/>
        <v>-2.2999999999999972</v>
      </c>
      <c r="G15" s="151">
        <v>52.5</v>
      </c>
      <c r="H15" s="151">
        <v>55.9</v>
      </c>
      <c r="I15" s="151">
        <f t="shared" si="1"/>
        <v>3.3999999999999986</v>
      </c>
    </row>
    <row r="16" spans="3:9" ht="15" customHeight="1" x14ac:dyDescent="0.25">
      <c r="C16" s="41" t="s">
        <v>74</v>
      </c>
      <c r="D16" s="151">
        <v>91.2</v>
      </c>
      <c r="E16" s="151">
        <v>89.7</v>
      </c>
      <c r="F16" s="92">
        <f t="shared" si="0"/>
        <v>-1.5</v>
      </c>
      <c r="G16" s="151">
        <v>91.8</v>
      </c>
      <c r="H16" s="151">
        <v>91.6</v>
      </c>
      <c r="I16" s="151">
        <f t="shared" si="1"/>
        <v>-0.20000000000000284</v>
      </c>
    </row>
    <row r="17" spans="3:9" ht="15" customHeight="1" x14ac:dyDescent="0.25">
      <c r="C17" s="41" t="s">
        <v>75</v>
      </c>
      <c r="D17" s="151">
        <v>93</v>
      </c>
      <c r="E17" s="151">
        <v>94.4</v>
      </c>
      <c r="F17" s="92">
        <f t="shared" si="0"/>
        <v>1.4000000000000057</v>
      </c>
      <c r="G17" s="151">
        <v>93</v>
      </c>
      <c r="H17" s="151">
        <v>94.4</v>
      </c>
      <c r="I17" s="151">
        <f t="shared" si="1"/>
        <v>1.4000000000000057</v>
      </c>
    </row>
    <row r="18" spans="3:9" x14ac:dyDescent="0.25">
      <c r="C18" s="41" t="s">
        <v>98</v>
      </c>
      <c r="D18" s="151">
        <v>89.6</v>
      </c>
      <c r="E18" s="151">
        <v>91.8</v>
      </c>
      <c r="F18" s="92">
        <f t="shared" si="0"/>
        <v>2.2000000000000028</v>
      </c>
      <c r="G18" s="151">
        <v>89.9</v>
      </c>
      <c r="H18" s="151">
        <v>90</v>
      </c>
      <c r="I18" s="151">
        <f t="shared" si="1"/>
        <v>9.9999999999994316E-2</v>
      </c>
    </row>
    <row r="19" spans="3:9" x14ac:dyDescent="0.25">
      <c r="C19" s="41" t="s">
        <v>76</v>
      </c>
      <c r="D19" s="151">
        <v>82.1</v>
      </c>
      <c r="E19" s="151">
        <v>81.3</v>
      </c>
      <c r="F19" s="92">
        <f t="shared" si="0"/>
        <v>-0.79999999999999716</v>
      </c>
      <c r="G19" s="151">
        <v>82.8</v>
      </c>
      <c r="H19" s="151">
        <v>80.400000000000006</v>
      </c>
      <c r="I19" s="151">
        <f t="shared" si="1"/>
        <v>-2.3999999999999915</v>
      </c>
    </row>
    <row r="20" spans="3:9" x14ac:dyDescent="0.25">
      <c r="C20" s="41" t="s">
        <v>99</v>
      </c>
      <c r="D20" s="151">
        <v>79.400000000000006</v>
      </c>
      <c r="E20" s="151">
        <v>82.8</v>
      </c>
      <c r="F20" s="92">
        <f t="shared" si="0"/>
        <v>3.3999999999999915</v>
      </c>
      <c r="G20" s="151">
        <v>76.599999999999994</v>
      </c>
      <c r="H20" s="151">
        <v>82.6</v>
      </c>
      <c r="I20" s="151">
        <f t="shared" si="1"/>
        <v>6</v>
      </c>
    </row>
    <row r="21" spans="3:9" x14ac:dyDescent="0.25">
      <c r="C21" s="41" t="s">
        <v>77</v>
      </c>
      <c r="D21" s="151">
        <v>78.7</v>
      </c>
      <c r="E21" s="151">
        <v>80.3</v>
      </c>
      <c r="F21" s="92">
        <f t="shared" si="0"/>
        <v>1.5999999999999943</v>
      </c>
      <c r="G21" s="151">
        <v>81</v>
      </c>
      <c r="H21" s="151">
        <v>81</v>
      </c>
      <c r="I21" s="151">
        <f t="shared" si="1"/>
        <v>0</v>
      </c>
    </row>
    <row r="22" spans="3:9" x14ac:dyDescent="0.25">
      <c r="C22" s="41" t="s">
        <v>100</v>
      </c>
      <c r="D22" s="151">
        <v>84</v>
      </c>
      <c r="E22" s="151">
        <v>83.6</v>
      </c>
      <c r="F22" s="92">
        <f t="shared" si="0"/>
        <v>-0.40000000000000568</v>
      </c>
      <c r="G22" s="151">
        <v>85.2</v>
      </c>
      <c r="H22" s="151">
        <v>85.3</v>
      </c>
      <c r="I22" s="151">
        <f t="shared" si="1"/>
        <v>9.9999999999994316E-2</v>
      </c>
    </row>
    <row r="23" spans="3:9" x14ac:dyDescent="0.25">
      <c r="C23" s="41" t="s">
        <v>101</v>
      </c>
      <c r="D23" s="151">
        <v>88.1</v>
      </c>
      <c r="E23" s="151">
        <v>93.4</v>
      </c>
      <c r="F23" s="92">
        <f t="shared" si="0"/>
        <v>5.3000000000000114</v>
      </c>
      <c r="G23" s="151">
        <v>89.5</v>
      </c>
      <c r="H23" s="151">
        <v>93.2</v>
      </c>
      <c r="I23" s="151">
        <f t="shared" si="1"/>
        <v>3.7000000000000028</v>
      </c>
    </row>
    <row r="24" spans="3:9" x14ac:dyDescent="0.25">
      <c r="C24" s="41" t="s">
        <v>153</v>
      </c>
      <c r="D24" s="151">
        <v>89</v>
      </c>
      <c r="E24" s="151">
        <v>90.1</v>
      </c>
      <c r="F24" s="92">
        <f t="shared" si="0"/>
        <v>1.0999999999999943</v>
      </c>
      <c r="G24" s="151">
        <v>89.3</v>
      </c>
      <c r="H24" s="151">
        <v>89.9</v>
      </c>
      <c r="I24" s="151">
        <f t="shared" si="1"/>
        <v>0.60000000000000853</v>
      </c>
    </row>
    <row r="25" spans="3:9" x14ac:dyDescent="0.25">
      <c r="C25" s="41" t="s">
        <v>154</v>
      </c>
      <c r="D25" s="151">
        <v>88.7</v>
      </c>
      <c r="E25" s="151">
        <v>86.5</v>
      </c>
      <c r="F25" s="92">
        <f t="shared" si="0"/>
        <v>-2.2000000000000028</v>
      </c>
      <c r="G25" s="151">
        <v>89.3</v>
      </c>
      <c r="H25" s="151">
        <v>84.9</v>
      </c>
      <c r="I25" s="151">
        <f t="shared" si="1"/>
        <v>-4.3999999999999915</v>
      </c>
    </row>
    <row r="26" spans="3:9" x14ac:dyDescent="0.25">
      <c r="C26" s="41" t="s">
        <v>155</v>
      </c>
      <c r="D26" s="151">
        <v>88.1</v>
      </c>
      <c r="E26" s="151">
        <v>90.5</v>
      </c>
      <c r="F26" s="92">
        <f t="shared" si="0"/>
        <v>2.4000000000000057</v>
      </c>
      <c r="G26" s="151">
        <v>87.3</v>
      </c>
      <c r="H26" s="151">
        <v>90</v>
      </c>
      <c r="I26" s="151">
        <f t="shared" si="1"/>
        <v>2.7000000000000028</v>
      </c>
    </row>
    <row r="27" spans="3:9" x14ac:dyDescent="0.25">
      <c r="C27" s="41" t="s">
        <v>151</v>
      </c>
      <c r="D27" s="151">
        <v>90</v>
      </c>
      <c r="E27" s="151">
        <v>92.4</v>
      </c>
      <c r="F27" s="92">
        <f t="shared" si="0"/>
        <v>2.4000000000000057</v>
      </c>
      <c r="G27" s="151">
        <v>90.7</v>
      </c>
      <c r="H27" s="151">
        <v>92</v>
      </c>
      <c r="I27" s="151">
        <f t="shared" si="1"/>
        <v>1.2999999999999972</v>
      </c>
    </row>
    <row r="28" spans="3:9" x14ac:dyDescent="0.25">
      <c r="C28" s="41" t="s">
        <v>152</v>
      </c>
      <c r="D28" s="151">
        <v>89.3</v>
      </c>
      <c r="E28" s="151">
        <v>91.1</v>
      </c>
      <c r="F28" s="92">
        <f t="shared" si="0"/>
        <v>1.7999999999999972</v>
      </c>
      <c r="G28" s="151">
        <v>90.3</v>
      </c>
      <c r="H28" s="151">
        <v>93.9</v>
      </c>
      <c r="I28" s="151">
        <f t="shared" si="1"/>
        <v>3.6000000000000085</v>
      </c>
    </row>
    <row r="29" spans="3:9" x14ac:dyDescent="0.25">
      <c r="C29" s="41" t="s">
        <v>83</v>
      </c>
      <c r="D29" s="151">
        <v>72.900000000000006</v>
      </c>
      <c r="E29" s="151">
        <v>76.099999999999994</v>
      </c>
      <c r="F29" s="92">
        <f t="shared" si="0"/>
        <v>3.1999999999999886</v>
      </c>
      <c r="G29" s="151">
        <v>73.400000000000006</v>
      </c>
      <c r="H29" s="151">
        <v>76.5</v>
      </c>
      <c r="I29" s="151">
        <f t="shared" si="1"/>
        <v>3.0999999999999943</v>
      </c>
    </row>
    <row r="30" spans="3:9" x14ac:dyDescent="0.25">
      <c r="C30" s="41" t="s">
        <v>102</v>
      </c>
      <c r="D30" s="151">
        <v>74</v>
      </c>
      <c r="E30" s="151">
        <v>83.2</v>
      </c>
      <c r="F30" s="92">
        <f t="shared" si="0"/>
        <v>9.2000000000000028</v>
      </c>
      <c r="G30" s="151">
        <v>75.400000000000006</v>
      </c>
      <c r="H30" s="151">
        <v>85.5</v>
      </c>
      <c r="I30" s="151">
        <f t="shared" si="1"/>
        <v>10.099999999999994</v>
      </c>
    </row>
    <row r="31" spans="3:9" x14ac:dyDescent="0.25">
      <c r="C31" s="41" t="s">
        <v>84</v>
      </c>
      <c r="D31" s="151">
        <v>79.099999999999994</v>
      </c>
      <c r="E31" s="151">
        <v>84.5</v>
      </c>
      <c r="F31" s="92">
        <f t="shared" si="0"/>
        <v>5.4000000000000057</v>
      </c>
      <c r="G31" s="151">
        <v>80.3</v>
      </c>
      <c r="H31" s="151">
        <v>84.9</v>
      </c>
      <c r="I31" s="151">
        <f t="shared" si="1"/>
        <v>4.6000000000000085</v>
      </c>
    </row>
    <row r="32" spans="3:9" x14ac:dyDescent="0.25">
      <c r="C32" s="41" t="s">
        <v>85</v>
      </c>
      <c r="D32" s="151">
        <v>86.2</v>
      </c>
      <c r="E32" s="151">
        <v>85.6</v>
      </c>
      <c r="F32" s="92">
        <f t="shared" si="0"/>
        <v>-0.60000000000000853</v>
      </c>
      <c r="G32" s="151">
        <v>85.8</v>
      </c>
      <c r="H32" s="151">
        <v>84.2</v>
      </c>
      <c r="I32" s="151">
        <f t="shared" si="1"/>
        <v>-1.5999999999999943</v>
      </c>
    </row>
    <row r="33" spans="3:9" x14ac:dyDescent="0.25">
      <c r="C33" s="41" t="s">
        <v>103</v>
      </c>
      <c r="D33" s="151">
        <v>86.1</v>
      </c>
      <c r="E33" s="151">
        <v>89.6</v>
      </c>
      <c r="F33" s="92">
        <f t="shared" si="0"/>
        <v>3.5</v>
      </c>
      <c r="G33" s="151">
        <v>89</v>
      </c>
      <c r="H33" s="151">
        <v>89.8</v>
      </c>
      <c r="I33" s="151">
        <f t="shared" si="1"/>
        <v>0.79999999999999716</v>
      </c>
    </row>
    <row r="34" spans="3:9" x14ac:dyDescent="0.25">
      <c r="C34" s="41" t="s">
        <v>104</v>
      </c>
      <c r="D34" s="151">
        <v>90.9</v>
      </c>
      <c r="E34" s="151">
        <v>94.8</v>
      </c>
      <c r="F34" s="92">
        <f t="shared" si="0"/>
        <v>3.8999999999999915</v>
      </c>
      <c r="G34" s="151">
        <v>90.7</v>
      </c>
      <c r="H34" s="151">
        <v>94</v>
      </c>
      <c r="I34" s="151">
        <f t="shared" si="1"/>
        <v>3.2999999999999972</v>
      </c>
    </row>
    <row r="35" spans="3:9" x14ac:dyDescent="0.25">
      <c r="C35" s="41" t="s">
        <v>86</v>
      </c>
      <c r="D35" s="151">
        <v>88.7</v>
      </c>
      <c r="E35" s="151">
        <v>87.1</v>
      </c>
      <c r="F35" s="92">
        <f t="shared" si="0"/>
        <v>-1.6000000000000085</v>
      </c>
      <c r="G35" s="151">
        <v>89.1</v>
      </c>
      <c r="H35" s="151">
        <v>88</v>
      </c>
      <c r="I35" s="151">
        <f t="shared" si="1"/>
        <v>-1.0999999999999943</v>
      </c>
    </row>
    <row r="36" spans="3:9" x14ac:dyDescent="0.25">
      <c r="C36" s="41" t="s">
        <v>88</v>
      </c>
      <c r="D36" s="151">
        <v>89.3</v>
      </c>
      <c r="E36" s="151">
        <v>90.1</v>
      </c>
      <c r="F36" s="92">
        <f t="shared" si="0"/>
        <v>0.79999999999999716</v>
      </c>
      <c r="G36" s="151">
        <v>90.3</v>
      </c>
      <c r="H36" s="151">
        <v>90.6</v>
      </c>
      <c r="I36" s="151">
        <f t="shared" si="1"/>
        <v>0.29999999999999716</v>
      </c>
    </row>
    <row r="37" spans="3:9" x14ac:dyDescent="0.25">
      <c r="C37" s="41" t="s">
        <v>105</v>
      </c>
      <c r="D37" s="151">
        <v>84.1</v>
      </c>
      <c r="E37" s="151">
        <v>70.900000000000006</v>
      </c>
      <c r="F37" s="92">
        <f t="shared" si="0"/>
        <v>-13.199999999999989</v>
      </c>
      <c r="G37" s="151">
        <v>84.3</v>
      </c>
      <c r="H37" s="151">
        <v>68.7</v>
      </c>
      <c r="I37" s="151">
        <f t="shared" si="1"/>
        <v>-15.599999999999994</v>
      </c>
    </row>
    <row r="38" spans="3:9" x14ac:dyDescent="0.25">
      <c r="C38" s="41" t="s">
        <v>106</v>
      </c>
      <c r="D38" s="151">
        <v>86.5</v>
      </c>
      <c r="E38" s="151">
        <v>87.7</v>
      </c>
      <c r="F38" s="92">
        <f t="shared" si="0"/>
        <v>1.2000000000000028</v>
      </c>
      <c r="G38" s="151">
        <v>87.9</v>
      </c>
      <c r="H38" s="151">
        <v>86.9</v>
      </c>
      <c r="I38" s="151">
        <f t="shared" si="1"/>
        <v>-1</v>
      </c>
    </row>
    <row r="39" spans="3:9" x14ac:dyDescent="0.25">
      <c r="C39" s="41" t="s">
        <v>89</v>
      </c>
      <c r="D39" s="151">
        <v>65.099999999999994</v>
      </c>
      <c r="E39" s="151">
        <v>64.7</v>
      </c>
      <c r="F39" s="92">
        <f t="shared" si="0"/>
        <v>-0.39999999999999147</v>
      </c>
      <c r="G39" s="151">
        <v>64.7</v>
      </c>
      <c r="H39" s="151">
        <v>64.099999999999994</v>
      </c>
      <c r="I39" s="151">
        <f t="shared" si="1"/>
        <v>-0.60000000000000853</v>
      </c>
    </row>
  </sheetData>
  <sortState ref="C8:F39">
    <sortCondition ref="C8:C39"/>
  </sortState>
  <mergeCells count="1">
    <mergeCell ref="C1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V17"/>
  <sheetViews>
    <sheetView showGridLines="0" zoomScale="90" zoomScaleNormal="90" zoomScaleSheetLayoutView="90" workbookViewId="0"/>
  </sheetViews>
  <sheetFormatPr baseColWidth="10" defaultRowHeight="15" x14ac:dyDescent="0.25"/>
  <cols>
    <col min="1" max="1" width="2.28515625" style="82" customWidth="1"/>
    <col min="2" max="2" width="22.140625" style="82" customWidth="1"/>
    <col min="3" max="16384" width="11.42578125" style="82"/>
  </cols>
  <sheetData>
    <row r="1" spans="2:22" ht="15" customHeight="1" x14ac:dyDescent="0.25">
      <c r="B1" s="196" t="s">
        <v>379</v>
      </c>
      <c r="C1" s="196"/>
      <c r="D1" s="196"/>
      <c r="E1" s="196"/>
      <c r="F1" s="196"/>
      <c r="G1" s="196"/>
      <c r="H1" s="196"/>
    </row>
    <row r="2" spans="2:22" ht="18.75" customHeight="1" x14ac:dyDescent="0.25">
      <c r="B2" s="196"/>
      <c r="C2" s="196"/>
      <c r="D2" s="196"/>
      <c r="E2" s="196"/>
      <c r="F2" s="196"/>
      <c r="G2" s="196"/>
      <c r="H2" s="196"/>
    </row>
    <row r="3" spans="2:22" ht="15" customHeight="1" x14ac:dyDescent="0.25">
      <c r="B3" s="196"/>
      <c r="C3" s="196"/>
      <c r="D3" s="196"/>
      <c r="E3" s="196"/>
      <c r="F3" s="196"/>
      <c r="G3" s="196"/>
      <c r="H3" s="196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2:22" ht="39" customHeight="1" x14ac:dyDescent="0.25">
      <c r="B4" s="196"/>
      <c r="C4" s="196"/>
      <c r="D4" s="196"/>
      <c r="E4" s="196"/>
      <c r="F4" s="196"/>
      <c r="G4" s="196"/>
      <c r="H4" s="196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2:22" ht="18.75" x14ac:dyDescent="0.25">
      <c r="B5" s="59"/>
      <c r="C5" s="59"/>
      <c r="D5" s="59"/>
      <c r="E5" s="59"/>
      <c r="F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2:22" ht="15" customHeight="1" x14ac:dyDescent="0.25">
      <c r="B6" s="59"/>
      <c r="C6" s="188" t="s">
        <v>329</v>
      </c>
      <c r="D6" s="188"/>
      <c r="E6" s="188"/>
      <c r="F6" s="187" t="s">
        <v>328</v>
      </c>
      <c r="G6" s="187"/>
      <c r="H6" s="187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2:22" s="90" customFormat="1" ht="43.5" customHeight="1" x14ac:dyDescent="0.25">
      <c r="B7" s="42"/>
      <c r="C7" s="35" t="s">
        <v>0</v>
      </c>
      <c r="D7" s="35" t="s">
        <v>157</v>
      </c>
      <c r="E7" s="35" t="s">
        <v>158</v>
      </c>
      <c r="F7" s="140" t="s">
        <v>0</v>
      </c>
      <c r="G7" s="140" t="s">
        <v>157</v>
      </c>
      <c r="H7" s="140" t="s">
        <v>158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2:22" ht="30" x14ac:dyDescent="0.25">
      <c r="B8" s="49" t="s">
        <v>50</v>
      </c>
      <c r="C8" s="91">
        <v>36.200000000000003</v>
      </c>
      <c r="D8" s="91">
        <v>38.5</v>
      </c>
      <c r="E8" s="91">
        <v>30</v>
      </c>
      <c r="F8" s="91">
        <v>35.9</v>
      </c>
      <c r="G8" s="91">
        <v>38.200000000000003</v>
      </c>
      <c r="H8" s="91">
        <v>29.7</v>
      </c>
    </row>
    <row r="9" spans="2:22" x14ac:dyDescent="0.25">
      <c r="B9" s="49" t="s">
        <v>49</v>
      </c>
      <c r="C9" s="91">
        <v>32.9</v>
      </c>
      <c r="D9" s="91">
        <v>33.1</v>
      </c>
      <c r="E9" s="91">
        <v>32.5</v>
      </c>
      <c r="F9" s="91">
        <v>33.1</v>
      </c>
      <c r="G9" s="91">
        <v>33.4</v>
      </c>
      <c r="H9" s="91">
        <v>32.5</v>
      </c>
    </row>
    <row r="10" spans="2:22" x14ac:dyDescent="0.25">
      <c r="B10" s="49" t="s">
        <v>161</v>
      </c>
      <c r="C10" s="91">
        <v>22</v>
      </c>
      <c r="D10" s="91">
        <v>22.6</v>
      </c>
      <c r="E10" s="91">
        <v>20.6</v>
      </c>
      <c r="F10" s="91">
        <v>21.7</v>
      </c>
      <c r="G10" s="91">
        <v>22.2</v>
      </c>
      <c r="H10" s="91">
        <v>20.2</v>
      </c>
    </row>
    <row r="11" spans="2:22" ht="30" x14ac:dyDescent="0.25">
      <c r="B11" s="49" t="s">
        <v>116</v>
      </c>
      <c r="C11" s="91">
        <v>14.5</v>
      </c>
      <c r="D11" s="91">
        <v>15.4</v>
      </c>
      <c r="E11" s="91">
        <v>12.1</v>
      </c>
      <c r="F11" s="91">
        <v>14.7</v>
      </c>
      <c r="G11" s="91">
        <v>15.7</v>
      </c>
      <c r="H11" s="91">
        <v>12.1</v>
      </c>
    </row>
    <row r="12" spans="2:22" x14ac:dyDescent="0.25">
      <c r="B12" s="49" t="s">
        <v>163</v>
      </c>
      <c r="C12" s="91">
        <v>1.6</v>
      </c>
      <c r="D12" s="91">
        <v>1.9</v>
      </c>
      <c r="E12" s="91">
        <v>0.9</v>
      </c>
      <c r="F12" s="91">
        <v>1.6</v>
      </c>
      <c r="G12" s="91">
        <v>1.8</v>
      </c>
      <c r="H12" s="91">
        <v>1.1000000000000001</v>
      </c>
    </row>
    <row r="13" spans="2:22" ht="30" x14ac:dyDescent="0.25">
      <c r="B13" s="49" t="s">
        <v>47</v>
      </c>
      <c r="C13" s="91">
        <v>76.7</v>
      </c>
      <c r="D13" s="91">
        <v>79.8</v>
      </c>
      <c r="E13" s="91">
        <v>68.5</v>
      </c>
      <c r="F13" s="91">
        <v>76.400000000000006</v>
      </c>
      <c r="G13" s="91">
        <v>79.599999999999994</v>
      </c>
      <c r="H13" s="91">
        <v>68</v>
      </c>
    </row>
    <row r="14" spans="2:22" x14ac:dyDescent="0.25">
      <c r="B14" s="49" t="s">
        <v>51</v>
      </c>
      <c r="C14" s="91">
        <v>8.1999999999999993</v>
      </c>
      <c r="D14" s="91">
        <v>8.3000000000000007</v>
      </c>
      <c r="E14" s="91">
        <v>7.8</v>
      </c>
      <c r="F14" s="91">
        <v>8.1999999999999993</v>
      </c>
      <c r="G14" s="91">
        <v>8.5</v>
      </c>
      <c r="H14" s="91">
        <v>7.6</v>
      </c>
    </row>
    <row r="15" spans="2:22" x14ac:dyDescent="0.25">
      <c r="B15" s="49" t="s">
        <v>160</v>
      </c>
      <c r="C15" s="91">
        <v>30.4</v>
      </c>
      <c r="D15" s="91">
        <v>31.9</v>
      </c>
      <c r="E15" s="91">
        <v>26.2</v>
      </c>
      <c r="F15" s="91">
        <v>30.2</v>
      </c>
      <c r="G15" s="91">
        <v>31.9</v>
      </c>
      <c r="H15" s="91">
        <v>25.8</v>
      </c>
    </row>
    <row r="16" spans="2:22" x14ac:dyDescent="0.25">
      <c r="B16" s="49" t="s">
        <v>159</v>
      </c>
      <c r="C16" s="91">
        <v>69.900000000000006</v>
      </c>
      <c r="D16" s="91">
        <v>71.8</v>
      </c>
      <c r="E16" s="91">
        <v>64.8</v>
      </c>
      <c r="F16" s="91">
        <v>69.400000000000006</v>
      </c>
      <c r="G16" s="91">
        <v>71.599999999999994</v>
      </c>
      <c r="H16" s="91">
        <v>63.6</v>
      </c>
    </row>
    <row r="17" spans="2:8" x14ac:dyDescent="0.25">
      <c r="B17" s="49" t="s">
        <v>162</v>
      </c>
      <c r="C17" s="91">
        <v>14.1</v>
      </c>
      <c r="D17" s="91">
        <v>14.9</v>
      </c>
      <c r="E17" s="91">
        <v>12.1</v>
      </c>
      <c r="F17" s="91">
        <v>14.4</v>
      </c>
      <c r="G17" s="91">
        <v>15.4</v>
      </c>
      <c r="H17" s="91">
        <v>12</v>
      </c>
    </row>
  </sheetData>
  <mergeCells count="3">
    <mergeCell ref="C6:E6"/>
    <mergeCell ref="F6:H6"/>
    <mergeCell ref="B1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AJ10"/>
  <sheetViews>
    <sheetView showGridLines="0" zoomScale="90" zoomScaleNormal="90" zoomScaleSheetLayoutView="90" workbookViewId="0"/>
  </sheetViews>
  <sheetFormatPr baseColWidth="10" defaultRowHeight="15" x14ac:dyDescent="0.25"/>
  <cols>
    <col min="1" max="1" width="3" style="82" customWidth="1"/>
    <col min="2" max="2" width="24.85546875" style="82" customWidth="1"/>
    <col min="3" max="8" width="10.85546875" style="82" customWidth="1"/>
    <col min="9" max="9" width="6.7109375" style="82" customWidth="1"/>
    <col min="10" max="10" width="25.7109375" style="82" customWidth="1"/>
    <col min="11" max="30" width="6.7109375" style="82" customWidth="1"/>
    <col min="31" max="36" width="7.7109375" style="82" customWidth="1"/>
    <col min="37" max="16384" width="11.42578125" style="82"/>
  </cols>
  <sheetData>
    <row r="1" spans="2:36" ht="15" customHeight="1" x14ac:dyDescent="0.25">
      <c r="B1" s="192" t="s">
        <v>380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</row>
    <row r="2" spans="2:36" x14ac:dyDescent="0.25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</row>
    <row r="3" spans="2:36" x14ac:dyDescent="0.25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</row>
    <row r="4" spans="2:36" x14ac:dyDescent="0.25">
      <c r="B4" s="38" t="s">
        <v>191</v>
      </c>
    </row>
    <row r="5" spans="2:36" x14ac:dyDescent="0.25">
      <c r="C5" s="188" t="s">
        <v>329</v>
      </c>
      <c r="D5" s="188"/>
      <c r="E5" s="188"/>
      <c r="F5" s="187" t="s">
        <v>328</v>
      </c>
      <c r="G5" s="187"/>
      <c r="H5" s="187"/>
    </row>
    <row r="6" spans="2:36" s="38" customFormat="1" ht="60" x14ac:dyDescent="0.25">
      <c r="B6" s="60"/>
      <c r="C6" s="61" t="s">
        <v>192</v>
      </c>
      <c r="D6" s="61" t="s">
        <v>193</v>
      </c>
      <c r="E6" s="61" t="s">
        <v>194</v>
      </c>
      <c r="F6" s="61" t="s">
        <v>192</v>
      </c>
      <c r="G6" s="61" t="s">
        <v>193</v>
      </c>
      <c r="H6" s="61" t="s">
        <v>194</v>
      </c>
      <c r="K6" s="62" t="s">
        <v>164</v>
      </c>
      <c r="L6" s="62" t="s">
        <v>165</v>
      </c>
      <c r="M6" s="63" t="s">
        <v>166</v>
      </c>
      <c r="N6" s="62" t="s">
        <v>167</v>
      </c>
      <c r="O6" s="62" t="s">
        <v>168</v>
      </c>
      <c r="P6" s="62" t="s">
        <v>169</v>
      </c>
      <c r="Q6" s="62" t="s">
        <v>170</v>
      </c>
      <c r="R6" s="62" t="s">
        <v>171</v>
      </c>
      <c r="S6" s="62" t="s">
        <v>172</v>
      </c>
      <c r="T6" s="62" t="s">
        <v>173</v>
      </c>
      <c r="U6" s="62" t="s">
        <v>174</v>
      </c>
      <c r="V6" s="62" t="s">
        <v>175</v>
      </c>
      <c r="W6" s="62" t="s">
        <v>176</v>
      </c>
      <c r="X6" s="62" t="s">
        <v>177</v>
      </c>
      <c r="Y6" s="62" t="s">
        <v>178</v>
      </c>
      <c r="Z6" s="62" t="s">
        <v>179</v>
      </c>
      <c r="AA6" s="62" t="s">
        <v>180</v>
      </c>
      <c r="AB6" s="63" t="s">
        <v>181</v>
      </c>
      <c r="AC6" s="62" t="s">
        <v>182</v>
      </c>
      <c r="AD6" s="62" t="s">
        <v>183</v>
      </c>
      <c r="AE6" s="62" t="s">
        <v>184</v>
      </c>
      <c r="AF6" s="62" t="s">
        <v>185</v>
      </c>
      <c r="AG6" s="62" t="s">
        <v>186</v>
      </c>
      <c r="AH6" s="62" t="s">
        <v>187</v>
      </c>
      <c r="AI6" s="62" t="s">
        <v>188</v>
      </c>
      <c r="AJ6" s="159" t="s">
        <v>360</v>
      </c>
    </row>
    <row r="7" spans="2:36" s="87" customFormat="1" x14ac:dyDescent="0.25">
      <c r="B7" s="42" t="s">
        <v>0</v>
      </c>
      <c r="C7" s="89">
        <v>47.9</v>
      </c>
      <c r="D7" s="89">
        <v>36.9</v>
      </c>
      <c r="E7" s="89">
        <v>15.1</v>
      </c>
      <c r="F7" s="89">
        <v>48.3</v>
      </c>
      <c r="G7" s="89">
        <v>36.5</v>
      </c>
      <c r="H7" s="89">
        <v>15.2</v>
      </c>
      <c r="J7" s="49" t="s">
        <v>0</v>
      </c>
      <c r="K7" s="86">
        <v>46.5</v>
      </c>
      <c r="L7" s="86">
        <v>48.1</v>
      </c>
      <c r="M7" s="86">
        <v>48.7</v>
      </c>
      <c r="N7" s="86">
        <v>48.7</v>
      </c>
      <c r="O7" s="86">
        <v>48.1</v>
      </c>
      <c r="P7" s="86">
        <v>47.4</v>
      </c>
      <c r="Q7" s="86">
        <v>46.5</v>
      </c>
      <c r="R7" s="86">
        <v>45.1</v>
      </c>
      <c r="S7" s="86">
        <v>44.7</v>
      </c>
      <c r="T7" s="86">
        <v>44.9</v>
      </c>
      <c r="U7" s="86">
        <v>45.5</v>
      </c>
      <c r="V7" s="86">
        <v>45.3</v>
      </c>
      <c r="W7" s="86">
        <v>45.3</v>
      </c>
      <c r="X7" s="86">
        <v>46.2</v>
      </c>
      <c r="Y7" s="86">
        <v>46.2</v>
      </c>
      <c r="Z7" s="86">
        <v>45.1</v>
      </c>
      <c r="AA7" s="86">
        <v>44.5</v>
      </c>
      <c r="AB7" s="86">
        <v>43.4</v>
      </c>
      <c r="AC7" s="86">
        <v>43.4</v>
      </c>
      <c r="AD7" s="86">
        <v>42.1</v>
      </c>
      <c r="AE7" s="86">
        <v>41.6</v>
      </c>
      <c r="AF7" s="86">
        <v>41.3</v>
      </c>
      <c r="AG7" s="86">
        <v>41.3</v>
      </c>
      <c r="AH7" s="86">
        <v>42.1</v>
      </c>
      <c r="AI7" s="86">
        <v>41.5</v>
      </c>
      <c r="AJ7" s="86">
        <v>41.9</v>
      </c>
    </row>
    <row r="8" spans="2:36" s="87" customFormat="1" ht="30" x14ac:dyDescent="0.25">
      <c r="B8" s="42" t="s">
        <v>189</v>
      </c>
      <c r="C8" s="89">
        <v>46.6</v>
      </c>
      <c r="D8" s="89">
        <v>36.799999999999997</v>
      </c>
      <c r="E8" s="89">
        <v>16.5</v>
      </c>
      <c r="F8" s="89">
        <v>47.3</v>
      </c>
      <c r="G8" s="89">
        <v>36.1</v>
      </c>
      <c r="H8" s="89">
        <v>16.600000000000001</v>
      </c>
      <c r="J8" s="49" t="s">
        <v>189</v>
      </c>
      <c r="K8" s="86">
        <v>46.7</v>
      </c>
      <c r="L8" s="86">
        <v>48.8</v>
      </c>
      <c r="M8" s="86">
        <v>49.4</v>
      </c>
      <c r="N8" s="86">
        <v>49.7</v>
      </c>
      <c r="O8" s="86">
        <v>48.9</v>
      </c>
      <c r="P8" s="86">
        <v>48.3</v>
      </c>
      <c r="Q8" s="86">
        <v>47.4</v>
      </c>
      <c r="R8" s="86">
        <v>45.6</v>
      </c>
      <c r="S8" s="86">
        <v>45.2</v>
      </c>
      <c r="T8" s="86">
        <v>45</v>
      </c>
      <c r="U8" s="86">
        <v>45.7</v>
      </c>
      <c r="V8" s="86">
        <v>46</v>
      </c>
      <c r="W8" s="86">
        <v>45.6</v>
      </c>
      <c r="X8" s="86">
        <v>46.5</v>
      </c>
      <c r="Y8" s="86">
        <v>46.1</v>
      </c>
      <c r="Z8" s="86">
        <v>45</v>
      </c>
      <c r="AA8" s="86">
        <v>44.3</v>
      </c>
      <c r="AB8" s="86">
        <v>42.5</v>
      </c>
      <c r="AC8" s="86">
        <v>42.3</v>
      </c>
      <c r="AD8" s="86">
        <v>40.6</v>
      </c>
      <c r="AE8" s="86">
        <v>40.200000000000003</v>
      </c>
      <c r="AF8" s="86">
        <v>39.700000000000003</v>
      </c>
      <c r="AG8" s="86">
        <v>39.299999999999997</v>
      </c>
      <c r="AH8" s="86">
        <v>40.1</v>
      </c>
      <c r="AI8" s="86">
        <v>39.299999999999997</v>
      </c>
      <c r="AJ8" s="86">
        <v>40.1</v>
      </c>
    </row>
    <row r="9" spans="2:36" s="87" customFormat="1" x14ac:dyDescent="0.25">
      <c r="B9" s="42" t="s">
        <v>1</v>
      </c>
      <c r="C9" s="89">
        <v>46</v>
      </c>
      <c r="D9" s="89">
        <v>35.5</v>
      </c>
      <c r="E9" s="89">
        <v>18.5</v>
      </c>
      <c r="F9" s="89">
        <v>47.1</v>
      </c>
      <c r="G9" s="89">
        <v>34.5</v>
      </c>
      <c r="H9" s="89">
        <v>18.399999999999999</v>
      </c>
      <c r="J9" s="49" t="s">
        <v>1</v>
      </c>
      <c r="K9" s="86">
        <v>46.7</v>
      </c>
      <c r="L9" s="86">
        <v>49.2</v>
      </c>
      <c r="M9" s="86">
        <v>50.4</v>
      </c>
      <c r="N9" s="86">
        <v>50.2</v>
      </c>
      <c r="O9" s="86">
        <v>48.7</v>
      </c>
      <c r="P9" s="86">
        <v>47.3</v>
      </c>
      <c r="Q9" s="86">
        <v>45.7</v>
      </c>
      <c r="R9" s="86">
        <v>43.6</v>
      </c>
      <c r="S9" s="86">
        <v>42.8</v>
      </c>
      <c r="T9" s="86">
        <v>42</v>
      </c>
      <c r="U9" s="86">
        <v>44</v>
      </c>
      <c r="V9" s="86">
        <v>45.1</v>
      </c>
      <c r="W9" s="86">
        <v>45.2</v>
      </c>
      <c r="X9" s="86">
        <v>46.5</v>
      </c>
      <c r="Y9" s="86">
        <v>45.7</v>
      </c>
      <c r="Z9" s="86">
        <v>44.4</v>
      </c>
      <c r="AA9" s="86">
        <v>43.5</v>
      </c>
      <c r="AB9" s="86">
        <v>40.9</v>
      </c>
      <c r="AC9" s="86">
        <v>39.799999999999997</v>
      </c>
      <c r="AD9" s="86">
        <v>34.5</v>
      </c>
      <c r="AE9" s="86">
        <v>37.799999999999997</v>
      </c>
      <c r="AF9" s="86">
        <v>37.5</v>
      </c>
      <c r="AG9" s="86">
        <v>36.9</v>
      </c>
      <c r="AH9" s="86">
        <v>38</v>
      </c>
      <c r="AI9" s="86">
        <v>37.1</v>
      </c>
      <c r="AJ9" s="86">
        <v>37.9</v>
      </c>
    </row>
    <row r="10" spans="2:36" s="87" customFormat="1" ht="45" x14ac:dyDescent="0.25">
      <c r="B10" s="42" t="s">
        <v>190</v>
      </c>
      <c r="C10" s="89">
        <v>51</v>
      </c>
      <c r="D10" s="89">
        <v>37.200000000000003</v>
      </c>
      <c r="E10" s="89">
        <v>11.9</v>
      </c>
      <c r="F10" s="89">
        <v>50.7</v>
      </c>
      <c r="G10" s="89">
        <v>37.4</v>
      </c>
      <c r="H10" s="89">
        <v>11.9</v>
      </c>
      <c r="J10" s="49" t="s">
        <v>190</v>
      </c>
      <c r="K10" s="86">
        <v>46</v>
      </c>
      <c r="L10" s="86">
        <v>46.3</v>
      </c>
      <c r="M10" s="86">
        <v>46.6</v>
      </c>
      <c r="N10" s="86">
        <v>45.9</v>
      </c>
      <c r="O10" s="86">
        <v>45.9</v>
      </c>
      <c r="P10" s="86">
        <v>44.9</v>
      </c>
      <c r="Q10" s="86">
        <v>44.1</v>
      </c>
      <c r="R10" s="86">
        <v>43.7</v>
      </c>
      <c r="S10" s="86">
        <v>43.6</v>
      </c>
      <c r="T10" s="86">
        <v>44.6</v>
      </c>
      <c r="U10" s="86">
        <v>44.7</v>
      </c>
      <c r="V10" s="86">
        <v>43.4</v>
      </c>
      <c r="W10" s="86">
        <v>44.7</v>
      </c>
      <c r="X10" s="86">
        <v>45.4</v>
      </c>
      <c r="Y10" s="86">
        <v>46.4</v>
      </c>
      <c r="Z10" s="86">
        <v>45.4</v>
      </c>
      <c r="AA10" s="86">
        <v>45.1</v>
      </c>
      <c r="AB10" s="86">
        <v>45.9</v>
      </c>
      <c r="AC10" s="86">
        <v>46.3</v>
      </c>
      <c r="AD10" s="86">
        <v>46.1</v>
      </c>
      <c r="AE10" s="86">
        <v>45.6</v>
      </c>
      <c r="AF10" s="86">
        <v>45.6</v>
      </c>
      <c r="AG10" s="86">
        <v>46.7</v>
      </c>
      <c r="AH10" s="86">
        <v>47.5</v>
      </c>
      <c r="AI10" s="86">
        <v>47.4</v>
      </c>
      <c r="AJ10" s="86">
        <v>46.6</v>
      </c>
    </row>
  </sheetData>
  <mergeCells count="3">
    <mergeCell ref="C5:E5"/>
    <mergeCell ref="F5:H5"/>
    <mergeCell ref="B1:A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N10"/>
  <sheetViews>
    <sheetView showGridLines="0" zoomScale="90" zoomScaleNormal="90" zoomScaleSheetLayoutView="90" workbookViewId="0"/>
  </sheetViews>
  <sheetFormatPr baseColWidth="10" defaultRowHeight="15" x14ac:dyDescent="0.25"/>
  <cols>
    <col min="1" max="1" width="5.7109375" style="82" customWidth="1"/>
    <col min="2" max="2" width="22.140625" style="87" customWidth="1"/>
    <col min="3" max="28" width="6.42578125" style="82" customWidth="1"/>
    <col min="29" max="29" width="5.42578125" style="82" customWidth="1"/>
    <col min="30" max="30" width="23.85546875" style="87" customWidth="1"/>
    <col min="31" max="16384" width="11.42578125" style="82"/>
  </cols>
  <sheetData>
    <row r="1" spans="2:40" ht="15" customHeight="1" x14ac:dyDescent="0.25">
      <c r="B1" s="191" t="s">
        <v>381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</row>
    <row r="2" spans="2:40" ht="15" customHeight="1" x14ac:dyDescent="0.25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2:40" ht="15" customHeight="1" x14ac:dyDescent="0.25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</row>
    <row r="4" spans="2:40" x14ac:dyDescent="0.25">
      <c r="AD4" s="195" t="s">
        <v>195</v>
      </c>
    </row>
    <row r="5" spans="2:40" x14ac:dyDescent="0.25">
      <c r="AD5" s="205"/>
      <c r="AE5" s="188" t="s">
        <v>329</v>
      </c>
      <c r="AF5" s="188"/>
      <c r="AG5" s="188"/>
      <c r="AH5" s="188"/>
      <c r="AI5" s="188"/>
      <c r="AJ5" s="187" t="s">
        <v>328</v>
      </c>
      <c r="AK5" s="187"/>
      <c r="AL5" s="187"/>
      <c r="AM5" s="187"/>
      <c r="AN5" s="187"/>
    </row>
    <row r="6" spans="2:40" s="24" customFormat="1" ht="60" x14ac:dyDescent="0.25">
      <c r="B6" s="35"/>
      <c r="C6" s="35" t="s">
        <v>164</v>
      </c>
      <c r="D6" s="35" t="s">
        <v>165</v>
      </c>
      <c r="E6" s="35" t="s">
        <v>166</v>
      </c>
      <c r="F6" s="35" t="s">
        <v>167</v>
      </c>
      <c r="G6" s="35" t="s">
        <v>168</v>
      </c>
      <c r="H6" s="35" t="s">
        <v>169</v>
      </c>
      <c r="I6" s="35" t="s">
        <v>170</v>
      </c>
      <c r="J6" s="35" t="s">
        <v>171</v>
      </c>
      <c r="K6" s="35" t="s">
        <v>172</v>
      </c>
      <c r="L6" s="35" t="s">
        <v>173</v>
      </c>
      <c r="M6" s="35" t="s">
        <v>174</v>
      </c>
      <c r="N6" s="35" t="s">
        <v>175</v>
      </c>
      <c r="O6" s="35" t="s">
        <v>176</v>
      </c>
      <c r="P6" s="35" t="s">
        <v>177</v>
      </c>
      <c r="Q6" s="35" t="s">
        <v>178</v>
      </c>
      <c r="R6" s="35" t="s">
        <v>179</v>
      </c>
      <c r="S6" s="35" t="s">
        <v>180</v>
      </c>
      <c r="T6" s="35" t="s">
        <v>181</v>
      </c>
      <c r="U6" s="35" t="s">
        <v>182</v>
      </c>
      <c r="V6" s="35" t="s">
        <v>183</v>
      </c>
      <c r="W6" s="35" t="s">
        <v>184</v>
      </c>
      <c r="X6" s="35" t="s">
        <v>185</v>
      </c>
      <c r="Y6" s="35" t="s">
        <v>186</v>
      </c>
      <c r="Z6" s="35" t="s">
        <v>187</v>
      </c>
      <c r="AA6" s="35" t="s">
        <v>188</v>
      </c>
      <c r="AB6" s="159" t="s">
        <v>360</v>
      </c>
      <c r="AD6" s="35"/>
      <c r="AE6" s="35" t="s">
        <v>196</v>
      </c>
      <c r="AF6" s="35" t="s">
        <v>197</v>
      </c>
      <c r="AG6" s="35" t="s">
        <v>198</v>
      </c>
      <c r="AH6" s="35" t="s">
        <v>199</v>
      </c>
      <c r="AI6" s="35" t="s">
        <v>200</v>
      </c>
      <c r="AJ6" s="140" t="s">
        <v>196</v>
      </c>
      <c r="AK6" s="140" t="s">
        <v>197</v>
      </c>
      <c r="AL6" s="140" t="s">
        <v>198</v>
      </c>
      <c r="AM6" s="140" t="s">
        <v>199</v>
      </c>
      <c r="AN6" s="140" t="s">
        <v>200</v>
      </c>
    </row>
    <row r="7" spans="2:40" x14ac:dyDescent="0.25">
      <c r="B7" s="49" t="s">
        <v>0</v>
      </c>
      <c r="C7" s="86">
        <v>26.1</v>
      </c>
      <c r="D7" s="86">
        <v>27</v>
      </c>
      <c r="E7" s="86">
        <v>27.3</v>
      </c>
      <c r="F7" s="86">
        <v>26.8</v>
      </c>
      <c r="G7" s="86">
        <v>26.7</v>
      </c>
      <c r="H7" s="86">
        <v>26.4</v>
      </c>
      <c r="I7" s="86">
        <v>26.8</v>
      </c>
      <c r="J7" s="86">
        <v>26.2</v>
      </c>
      <c r="K7" s="86">
        <v>26.5</v>
      </c>
      <c r="L7" s="86">
        <v>27.1</v>
      </c>
      <c r="M7" s="86">
        <v>27.6</v>
      </c>
      <c r="N7" s="86">
        <v>27.7</v>
      </c>
      <c r="O7" s="86">
        <v>27.5</v>
      </c>
      <c r="P7" s="86">
        <v>28.3</v>
      </c>
      <c r="Q7" s="86">
        <v>28</v>
      </c>
      <c r="R7" s="86">
        <v>27.2</v>
      </c>
      <c r="S7" s="86">
        <v>26.6</v>
      </c>
      <c r="T7" s="86">
        <v>25.8</v>
      </c>
      <c r="U7" s="86">
        <v>25.9</v>
      </c>
      <c r="V7" s="86">
        <v>24.8</v>
      </c>
      <c r="W7" s="86">
        <v>24.7</v>
      </c>
      <c r="X7" s="86">
        <v>24.8</v>
      </c>
      <c r="Y7" s="86">
        <v>25.2</v>
      </c>
      <c r="Z7" s="86">
        <v>25.9</v>
      </c>
      <c r="AA7" s="86">
        <v>25.5</v>
      </c>
      <c r="AB7" s="86">
        <v>25.3</v>
      </c>
      <c r="AD7" s="49" t="s">
        <v>0</v>
      </c>
      <c r="AE7" s="86">
        <v>63.6</v>
      </c>
      <c r="AF7" s="86">
        <v>32.200000000000003</v>
      </c>
      <c r="AG7" s="86">
        <v>1.9</v>
      </c>
      <c r="AH7" s="86">
        <v>1.8</v>
      </c>
      <c r="AI7" s="86">
        <v>0.4</v>
      </c>
      <c r="AJ7" s="86">
        <v>63.3</v>
      </c>
      <c r="AK7" s="86">
        <v>32.799999999999997</v>
      </c>
      <c r="AL7" s="86">
        <v>1.7</v>
      </c>
      <c r="AM7" s="86">
        <v>1.7</v>
      </c>
      <c r="AN7" s="86">
        <v>0.5</v>
      </c>
    </row>
    <row r="8" spans="2:40" ht="30" x14ac:dyDescent="0.25">
      <c r="B8" s="49" t="s">
        <v>189</v>
      </c>
      <c r="C8" s="86">
        <v>26</v>
      </c>
      <c r="D8" s="86">
        <v>27.4</v>
      </c>
      <c r="E8" s="86">
        <v>27.6</v>
      </c>
      <c r="F8" s="86">
        <v>27.1</v>
      </c>
      <c r="G8" s="86">
        <v>26.6</v>
      </c>
      <c r="H8" s="86">
        <v>26.3</v>
      </c>
      <c r="I8" s="86">
        <v>26.8</v>
      </c>
      <c r="J8" s="86">
        <v>25.9</v>
      </c>
      <c r="K8" s="86">
        <v>26.3</v>
      </c>
      <c r="L8" s="86">
        <v>26.8</v>
      </c>
      <c r="M8" s="86">
        <v>27.4</v>
      </c>
      <c r="N8" s="86">
        <v>27.9</v>
      </c>
      <c r="O8" s="86">
        <v>27.2</v>
      </c>
      <c r="P8" s="86">
        <v>28.1</v>
      </c>
      <c r="Q8" s="86">
        <v>27.8</v>
      </c>
      <c r="R8" s="86">
        <v>26.9</v>
      </c>
      <c r="S8" s="86">
        <v>26.1</v>
      </c>
      <c r="T8" s="86">
        <v>24.7</v>
      </c>
      <c r="U8" s="86">
        <v>24.9</v>
      </c>
      <c r="V8" s="86">
        <v>23.7</v>
      </c>
      <c r="W8" s="86">
        <v>23.3</v>
      </c>
      <c r="X8" s="86">
        <v>23.7</v>
      </c>
      <c r="Y8" s="86">
        <v>24.1</v>
      </c>
      <c r="Z8" s="86">
        <v>25.1</v>
      </c>
      <c r="AA8" s="86">
        <v>24.4</v>
      </c>
      <c r="AB8" s="86">
        <v>24.3</v>
      </c>
      <c r="AD8" s="49" t="s">
        <v>189</v>
      </c>
      <c r="AE8" s="86">
        <v>62.1</v>
      </c>
      <c r="AF8" s="86">
        <v>33.4</v>
      </c>
      <c r="AG8" s="86">
        <v>2</v>
      </c>
      <c r="AH8" s="86">
        <v>2</v>
      </c>
      <c r="AI8" s="86">
        <v>0.5</v>
      </c>
      <c r="AJ8" s="86">
        <v>61.2</v>
      </c>
      <c r="AK8" s="86">
        <v>34.4</v>
      </c>
      <c r="AL8" s="86">
        <v>2</v>
      </c>
      <c r="AM8" s="86">
        <v>1.9</v>
      </c>
      <c r="AN8" s="86">
        <v>0.6</v>
      </c>
    </row>
    <row r="9" spans="2:40" x14ac:dyDescent="0.25">
      <c r="B9" s="49" t="s">
        <v>1</v>
      </c>
      <c r="C9" s="86">
        <v>24.7</v>
      </c>
      <c r="D9" s="86">
        <v>26.9</v>
      </c>
      <c r="E9" s="86">
        <v>27.6</v>
      </c>
      <c r="F9" s="86">
        <v>26.5</v>
      </c>
      <c r="G9" s="86">
        <v>25.4</v>
      </c>
      <c r="H9" s="86">
        <v>24.6</v>
      </c>
      <c r="I9" s="86">
        <v>25</v>
      </c>
      <c r="J9" s="86">
        <v>23.5</v>
      </c>
      <c r="K9" s="86">
        <v>23.6</v>
      </c>
      <c r="L9" s="86">
        <v>24</v>
      </c>
      <c r="M9" s="86">
        <v>25.4</v>
      </c>
      <c r="N9" s="86">
        <v>26.1</v>
      </c>
      <c r="O9" s="86">
        <v>25.4</v>
      </c>
      <c r="P9" s="86">
        <v>26.8</v>
      </c>
      <c r="Q9" s="86">
        <v>26.5</v>
      </c>
      <c r="R9" s="86">
        <v>25.5</v>
      </c>
      <c r="S9" s="86">
        <v>24.1</v>
      </c>
      <c r="T9" s="86">
        <v>22.3</v>
      </c>
      <c r="U9" s="86">
        <v>21.7</v>
      </c>
      <c r="V9" s="86">
        <v>20</v>
      </c>
      <c r="W9" s="86">
        <v>19.8</v>
      </c>
      <c r="X9" s="86">
        <v>20.8</v>
      </c>
      <c r="Y9" s="86">
        <v>21.4</v>
      </c>
      <c r="Z9" s="86">
        <v>22.6</v>
      </c>
      <c r="AA9" s="86">
        <v>21.9</v>
      </c>
      <c r="AB9" s="86">
        <v>21.6</v>
      </c>
      <c r="AD9" s="49" t="s">
        <v>1</v>
      </c>
      <c r="AE9" s="86">
        <v>64</v>
      </c>
      <c r="AF9" s="86">
        <v>31.1</v>
      </c>
      <c r="AG9" s="86">
        <v>2.5</v>
      </c>
      <c r="AH9" s="86">
        <v>2.1</v>
      </c>
      <c r="AI9" s="86">
        <v>0.4</v>
      </c>
      <c r="AJ9" s="86">
        <v>63.2</v>
      </c>
      <c r="AK9" s="86">
        <v>32.5</v>
      </c>
      <c r="AL9" s="86">
        <v>2</v>
      </c>
      <c r="AM9" s="86">
        <v>1.9</v>
      </c>
      <c r="AN9" s="86">
        <v>0.4</v>
      </c>
    </row>
    <row r="10" spans="2:40" ht="45" x14ac:dyDescent="0.25">
      <c r="B10" s="49" t="s">
        <v>190</v>
      </c>
      <c r="C10" s="86">
        <v>26.3</v>
      </c>
      <c r="D10" s="86">
        <v>26</v>
      </c>
      <c r="E10" s="86">
        <v>26.4</v>
      </c>
      <c r="F10" s="86">
        <v>26</v>
      </c>
      <c r="G10" s="86">
        <v>26.9</v>
      </c>
      <c r="H10" s="86">
        <v>26.7</v>
      </c>
      <c r="I10" s="86">
        <v>26.6</v>
      </c>
      <c r="J10" s="86">
        <v>27.2</v>
      </c>
      <c r="K10" s="86">
        <v>27.1</v>
      </c>
      <c r="L10" s="86">
        <v>27.9</v>
      </c>
      <c r="M10" s="86">
        <v>28</v>
      </c>
      <c r="N10" s="86">
        <v>27.1</v>
      </c>
      <c r="O10" s="86">
        <v>28.4</v>
      </c>
      <c r="P10" s="86">
        <v>28.6</v>
      </c>
      <c r="Q10" s="86">
        <v>28.8</v>
      </c>
      <c r="R10" s="86">
        <v>28.1</v>
      </c>
      <c r="S10" s="86">
        <v>27.9</v>
      </c>
      <c r="T10" s="86">
        <v>28.7</v>
      </c>
      <c r="U10" s="86">
        <v>28.4</v>
      </c>
      <c r="V10" s="86">
        <v>27.9</v>
      </c>
      <c r="W10" s="86">
        <v>28.4</v>
      </c>
      <c r="X10" s="86">
        <v>27.7</v>
      </c>
      <c r="Y10" s="86">
        <v>28.1</v>
      </c>
      <c r="Z10" s="86">
        <v>28.1</v>
      </c>
      <c r="AA10" s="86">
        <v>28.2</v>
      </c>
      <c r="AB10" s="86">
        <v>28</v>
      </c>
      <c r="AD10" s="49" t="s">
        <v>190</v>
      </c>
      <c r="AE10" s="86">
        <v>67.2</v>
      </c>
      <c r="AF10" s="86">
        <v>29.6</v>
      </c>
      <c r="AG10" s="86">
        <v>1.5</v>
      </c>
      <c r="AH10" s="86">
        <v>1.4</v>
      </c>
      <c r="AI10" s="86">
        <v>0.4</v>
      </c>
      <c r="AJ10" s="86">
        <v>68</v>
      </c>
      <c r="AK10" s="86">
        <v>29.1</v>
      </c>
      <c r="AL10" s="86">
        <v>1.4</v>
      </c>
      <c r="AM10" s="86">
        <v>1.1000000000000001</v>
      </c>
      <c r="AN10" s="86">
        <v>0.4</v>
      </c>
    </row>
  </sheetData>
  <mergeCells count="4">
    <mergeCell ref="B1:AD3"/>
    <mergeCell ref="AE5:AI5"/>
    <mergeCell ref="AJ5:AN5"/>
    <mergeCell ref="AD4:A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N10"/>
  <sheetViews>
    <sheetView showGridLines="0" topLeftCell="B1" zoomScale="90" zoomScaleNormal="90" zoomScaleSheetLayoutView="90" workbookViewId="0"/>
  </sheetViews>
  <sheetFormatPr baseColWidth="10" defaultRowHeight="15" x14ac:dyDescent="0.25"/>
  <cols>
    <col min="1" max="1" width="4.7109375" style="82" customWidth="1"/>
    <col min="2" max="2" width="25.7109375" style="82" customWidth="1"/>
    <col min="3" max="28" width="6.5703125" style="82" customWidth="1"/>
    <col min="29" max="29" width="5.140625" style="82" customWidth="1"/>
    <col min="30" max="30" width="32" style="82" customWidth="1"/>
    <col min="31" max="40" width="8.85546875" style="82" customWidth="1"/>
    <col min="41" max="16384" width="11.42578125" style="82"/>
  </cols>
  <sheetData>
    <row r="1" spans="1:40" x14ac:dyDescent="0.25">
      <c r="B1" s="192" t="s">
        <v>382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</row>
    <row r="2" spans="1:40" x14ac:dyDescent="0.25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</row>
    <row r="3" spans="1:40" x14ac:dyDescent="0.25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</row>
    <row r="4" spans="1:40" x14ac:dyDescent="0.25">
      <c r="AD4" s="192" t="s">
        <v>195</v>
      </c>
    </row>
    <row r="5" spans="1:40" x14ac:dyDescent="0.25">
      <c r="A5" s="84"/>
      <c r="AD5" s="206"/>
      <c r="AE5" s="188" t="s">
        <v>329</v>
      </c>
      <c r="AF5" s="188"/>
      <c r="AG5" s="188"/>
      <c r="AH5" s="188"/>
      <c r="AI5" s="188"/>
      <c r="AJ5" s="187" t="s">
        <v>328</v>
      </c>
      <c r="AK5" s="187"/>
      <c r="AL5" s="187"/>
      <c r="AM5" s="187"/>
      <c r="AN5" s="187"/>
    </row>
    <row r="6" spans="1:40" ht="60" x14ac:dyDescent="0.25">
      <c r="B6" s="35"/>
      <c r="C6" s="35" t="s">
        <v>164</v>
      </c>
      <c r="D6" s="35" t="s">
        <v>165</v>
      </c>
      <c r="E6" s="35" t="s">
        <v>166</v>
      </c>
      <c r="F6" s="35" t="s">
        <v>167</v>
      </c>
      <c r="G6" s="35" t="s">
        <v>168</v>
      </c>
      <c r="H6" s="35" t="s">
        <v>169</v>
      </c>
      <c r="I6" s="35" t="s">
        <v>170</v>
      </c>
      <c r="J6" s="35" t="s">
        <v>171</v>
      </c>
      <c r="K6" s="35" t="s">
        <v>172</v>
      </c>
      <c r="L6" s="35" t="s">
        <v>173</v>
      </c>
      <c r="M6" s="35" t="s">
        <v>174</v>
      </c>
      <c r="N6" s="35" t="s">
        <v>175</v>
      </c>
      <c r="O6" s="35" t="s">
        <v>176</v>
      </c>
      <c r="P6" s="35" t="s">
        <v>177</v>
      </c>
      <c r="Q6" s="35" t="s">
        <v>178</v>
      </c>
      <c r="R6" s="35" t="s">
        <v>179</v>
      </c>
      <c r="S6" s="35" t="s">
        <v>180</v>
      </c>
      <c r="T6" s="35" t="s">
        <v>181</v>
      </c>
      <c r="U6" s="35" t="s">
        <v>182</v>
      </c>
      <c r="V6" s="35" t="s">
        <v>183</v>
      </c>
      <c r="W6" s="35" t="s">
        <v>184</v>
      </c>
      <c r="X6" s="35" t="s">
        <v>185</v>
      </c>
      <c r="Y6" s="35" t="s">
        <v>186</v>
      </c>
      <c r="Z6" s="35" t="s">
        <v>187</v>
      </c>
      <c r="AA6" s="35" t="s">
        <v>188</v>
      </c>
      <c r="AB6" s="159" t="s">
        <v>360</v>
      </c>
      <c r="AD6" s="35"/>
      <c r="AE6" s="35" t="s">
        <v>196</v>
      </c>
      <c r="AF6" s="35" t="s">
        <v>197</v>
      </c>
      <c r="AG6" s="35" t="s">
        <v>198</v>
      </c>
      <c r="AH6" s="35" t="s">
        <v>199</v>
      </c>
      <c r="AI6" s="35" t="s">
        <v>200</v>
      </c>
      <c r="AJ6" s="140" t="s">
        <v>196</v>
      </c>
      <c r="AK6" s="140" t="s">
        <v>197</v>
      </c>
      <c r="AL6" s="140" t="s">
        <v>198</v>
      </c>
      <c r="AM6" s="140" t="s">
        <v>199</v>
      </c>
      <c r="AN6" s="140" t="s">
        <v>200</v>
      </c>
    </row>
    <row r="7" spans="1:40" s="85" customFormat="1" x14ac:dyDescent="0.25">
      <c r="B7" s="42" t="s">
        <v>0</v>
      </c>
      <c r="C7" s="86">
        <v>11.7</v>
      </c>
      <c r="D7" s="86">
        <v>12.3</v>
      </c>
      <c r="E7" s="86">
        <v>12.9</v>
      </c>
      <c r="F7" s="86">
        <v>12.9</v>
      </c>
      <c r="G7" s="86">
        <v>12.8</v>
      </c>
      <c r="H7" s="86">
        <v>12.8</v>
      </c>
      <c r="I7" s="86">
        <v>12.9</v>
      </c>
      <c r="J7" s="86">
        <v>12.3</v>
      </c>
      <c r="K7" s="86">
        <v>11.5</v>
      </c>
      <c r="L7" s="86">
        <v>11.4</v>
      </c>
      <c r="M7" s="86">
        <v>11.9</v>
      </c>
      <c r="N7" s="86">
        <v>12.4</v>
      </c>
      <c r="O7" s="86">
        <v>12.6</v>
      </c>
      <c r="P7" s="86">
        <v>13</v>
      </c>
      <c r="Q7" s="86">
        <v>13.5</v>
      </c>
      <c r="R7" s="86">
        <v>13.2</v>
      </c>
      <c r="S7" s="86">
        <v>12.8</v>
      </c>
      <c r="T7" s="86">
        <v>12.1</v>
      </c>
      <c r="U7" s="86">
        <v>11.6</v>
      </c>
      <c r="V7" s="86">
        <v>11.1</v>
      </c>
      <c r="W7" s="86">
        <v>10.5</v>
      </c>
      <c r="X7" s="86">
        <v>10.199999999999999</v>
      </c>
      <c r="Y7" s="86">
        <v>10</v>
      </c>
      <c r="Z7" s="86">
        <v>10.4</v>
      </c>
      <c r="AA7" s="86">
        <v>10.5</v>
      </c>
      <c r="AB7" s="88">
        <v>10.7</v>
      </c>
      <c r="AD7" s="42" t="s">
        <v>0</v>
      </c>
      <c r="AE7" s="86">
        <v>77.400000000000006</v>
      </c>
      <c r="AF7" s="86">
        <v>16.2</v>
      </c>
      <c r="AG7" s="86">
        <v>3.2</v>
      </c>
      <c r="AH7" s="86">
        <v>2.4</v>
      </c>
      <c r="AI7" s="86">
        <v>0.8</v>
      </c>
      <c r="AJ7" s="86">
        <v>77.099999999999994</v>
      </c>
      <c r="AK7" s="86">
        <v>17.2</v>
      </c>
      <c r="AL7" s="86">
        <v>2.9</v>
      </c>
      <c r="AM7" s="86">
        <v>1.9</v>
      </c>
      <c r="AN7" s="86">
        <v>0.8</v>
      </c>
    </row>
    <row r="8" spans="1:40" s="85" customFormat="1" ht="30" x14ac:dyDescent="0.25">
      <c r="B8" s="42" t="s">
        <v>189</v>
      </c>
      <c r="C8" s="86">
        <v>13.6</v>
      </c>
      <c r="D8" s="86">
        <v>14.4</v>
      </c>
      <c r="E8" s="86">
        <v>15.2</v>
      </c>
      <c r="F8" s="86">
        <v>15</v>
      </c>
      <c r="G8" s="86">
        <v>14.8</v>
      </c>
      <c r="H8" s="86">
        <v>14.7</v>
      </c>
      <c r="I8" s="86">
        <v>14.7</v>
      </c>
      <c r="J8" s="86">
        <v>14.1</v>
      </c>
      <c r="K8" s="86">
        <v>13.1</v>
      </c>
      <c r="L8" s="86">
        <v>12.9</v>
      </c>
      <c r="M8" s="86">
        <v>13.6</v>
      </c>
      <c r="N8" s="86">
        <v>14.4</v>
      </c>
      <c r="O8" s="86">
        <v>14.4</v>
      </c>
      <c r="P8" s="86">
        <v>14.6</v>
      </c>
      <c r="Q8" s="86">
        <v>15.1</v>
      </c>
      <c r="R8" s="86">
        <v>14.8</v>
      </c>
      <c r="S8" s="86">
        <v>14.3</v>
      </c>
      <c r="T8" s="86">
        <v>13.2</v>
      </c>
      <c r="U8" s="86">
        <v>12.6</v>
      </c>
      <c r="V8" s="86">
        <v>12.2</v>
      </c>
      <c r="W8" s="86">
        <v>11.5</v>
      </c>
      <c r="X8" s="86">
        <v>11.1</v>
      </c>
      <c r="Y8" s="86">
        <v>10.8</v>
      </c>
      <c r="Z8" s="86">
        <v>11</v>
      </c>
      <c r="AA8" s="86">
        <v>11.1</v>
      </c>
      <c r="AB8" s="88">
        <v>11.3</v>
      </c>
      <c r="AD8" s="42" t="s">
        <v>189</v>
      </c>
      <c r="AE8" s="86">
        <v>75.5</v>
      </c>
      <c r="AF8" s="86">
        <v>17.100000000000001</v>
      </c>
      <c r="AG8" s="86">
        <v>3.4</v>
      </c>
      <c r="AH8" s="86">
        <v>3</v>
      </c>
      <c r="AI8" s="86">
        <v>0.9</v>
      </c>
      <c r="AJ8" s="86">
        <v>75.099999999999994</v>
      </c>
      <c r="AK8" s="86">
        <v>18.2</v>
      </c>
      <c r="AL8" s="86">
        <v>3.4</v>
      </c>
      <c r="AM8" s="86">
        <v>2.4</v>
      </c>
      <c r="AN8" s="86">
        <v>0.9</v>
      </c>
    </row>
    <row r="9" spans="1:40" s="85" customFormat="1" x14ac:dyDescent="0.25">
      <c r="B9" s="42" t="s">
        <v>1</v>
      </c>
      <c r="C9" s="86">
        <v>14.1</v>
      </c>
      <c r="D9" s="86">
        <v>15.2</v>
      </c>
      <c r="E9" s="86">
        <v>16.8</v>
      </c>
      <c r="F9" s="86">
        <v>16.399999999999999</v>
      </c>
      <c r="G9" s="86">
        <v>16</v>
      </c>
      <c r="H9" s="86">
        <v>15.3</v>
      </c>
      <c r="I9" s="86">
        <v>15.2</v>
      </c>
      <c r="J9" s="86">
        <v>14.3</v>
      </c>
      <c r="K9" s="86">
        <v>13</v>
      </c>
      <c r="L9" s="86">
        <v>12.8</v>
      </c>
      <c r="M9" s="86">
        <v>14.1</v>
      </c>
      <c r="N9" s="86">
        <v>15.4</v>
      </c>
      <c r="O9" s="86">
        <v>15.6</v>
      </c>
      <c r="P9" s="86">
        <v>15.9</v>
      </c>
      <c r="Q9" s="86">
        <v>16.7</v>
      </c>
      <c r="R9" s="86">
        <v>16.3</v>
      </c>
      <c r="S9" s="86">
        <v>15.5</v>
      </c>
      <c r="T9" s="86">
        <v>14.2</v>
      </c>
      <c r="U9" s="86">
        <v>13.1</v>
      </c>
      <c r="V9" s="86">
        <v>12.7</v>
      </c>
      <c r="W9" s="86">
        <v>11.7</v>
      </c>
      <c r="X9" s="86">
        <v>11.4</v>
      </c>
      <c r="Y9" s="86">
        <v>11.2</v>
      </c>
      <c r="Z9" s="86">
        <v>11.5</v>
      </c>
      <c r="AA9" s="86">
        <v>11.5</v>
      </c>
      <c r="AB9" s="88">
        <v>11.6</v>
      </c>
      <c r="AD9" s="42" t="s">
        <v>1</v>
      </c>
      <c r="AE9" s="86">
        <v>73.5</v>
      </c>
      <c r="AF9" s="86">
        <v>17.8</v>
      </c>
      <c r="AG9" s="86">
        <v>3.8</v>
      </c>
      <c r="AH9" s="86">
        <v>3.6</v>
      </c>
      <c r="AI9" s="86">
        <v>1.3</v>
      </c>
      <c r="AJ9" s="86">
        <v>73.2</v>
      </c>
      <c r="AK9" s="86">
        <v>19.399999999999999</v>
      </c>
      <c r="AL9" s="86">
        <v>3.4</v>
      </c>
      <c r="AM9" s="86">
        <v>2.8</v>
      </c>
      <c r="AN9" s="86">
        <v>1.3</v>
      </c>
    </row>
    <row r="10" spans="1:40" s="85" customFormat="1" ht="45" x14ac:dyDescent="0.25">
      <c r="B10" s="42" t="s">
        <v>190</v>
      </c>
      <c r="C10" s="86">
        <v>6.6</v>
      </c>
      <c r="D10" s="86">
        <v>6.6</v>
      </c>
      <c r="E10" s="86">
        <v>6.9</v>
      </c>
      <c r="F10" s="86">
        <v>7.2</v>
      </c>
      <c r="G10" s="86">
        <v>7.7</v>
      </c>
      <c r="H10" s="86">
        <v>7.7</v>
      </c>
      <c r="I10" s="86">
        <v>8</v>
      </c>
      <c r="J10" s="86">
        <v>7.4</v>
      </c>
      <c r="K10" s="86">
        <v>7.2</v>
      </c>
      <c r="L10" s="86">
        <v>7.3</v>
      </c>
      <c r="M10" s="86">
        <v>7.4</v>
      </c>
      <c r="N10" s="86">
        <v>7.1</v>
      </c>
      <c r="O10" s="86">
        <v>7.8</v>
      </c>
      <c r="P10" s="86">
        <v>8.6</v>
      </c>
      <c r="Q10" s="86">
        <v>9.1</v>
      </c>
      <c r="R10" s="86">
        <v>8.8000000000000007</v>
      </c>
      <c r="S10" s="86">
        <v>8.5</v>
      </c>
      <c r="T10" s="86">
        <v>9.1</v>
      </c>
      <c r="U10" s="86">
        <v>8.6</v>
      </c>
      <c r="V10" s="86">
        <v>8.1</v>
      </c>
      <c r="W10" s="86">
        <v>7.8</v>
      </c>
      <c r="X10" s="86">
        <v>7.8</v>
      </c>
      <c r="Y10" s="86">
        <v>8.1</v>
      </c>
      <c r="Z10" s="86">
        <v>8.6</v>
      </c>
      <c r="AA10" s="86">
        <v>9.1</v>
      </c>
      <c r="AB10" s="88">
        <v>9.1</v>
      </c>
      <c r="AD10" s="42" t="s">
        <v>190</v>
      </c>
      <c r="AE10" s="86">
        <v>83.4</v>
      </c>
      <c r="AF10" s="86">
        <v>13.3</v>
      </c>
      <c r="AG10" s="86">
        <v>2.4</v>
      </c>
      <c r="AH10" s="86">
        <v>0.5</v>
      </c>
      <c r="AI10" s="86">
        <v>0.4</v>
      </c>
      <c r="AJ10" s="86">
        <v>83.8</v>
      </c>
      <c r="AK10" s="86">
        <v>13.9</v>
      </c>
      <c r="AL10" s="86">
        <v>1.6</v>
      </c>
      <c r="AM10" s="86">
        <v>0.4</v>
      </c>
      <c r="AN10" s="86">
        <v>0.4</v>
      </c>
    </row>
  </sheetData>
  <mergeCells count="4">
    <mergeCell ref="B1:W3"/>
    <mergeCell ref="AE5:AI5"/>
    <mergeCell ref="AJ5:AN5"/>
    <mergeCell ref="AD4:A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D14"/>
  <sheetViews>
    <sheetView showGridLines="0" zoomScale="90" zoomScaleNormal="90" zoomScaleSheetLayoutView="90" workbookViewId="0"/>
  </sheetViews>
  <sheetFormatPr baseColWidth="10" defaultRowHeight="15" x14ac:dyDescent="0.25"/>
  <cols>
    <col min="1" max="1" width="11.42578125" style="82"/>
    <col min="2" max="2" width="31.28515625" style="82" customWidth="1"/>
    <col min="3" max="6" width="15.28515625" style="82" customWidth="1"/>
    <col min="7" max="28" width="6.28515625" style="82" customWidth="1"/>
    <col min="29" max="16384" width="11.42578125" style="82"/>
  </cols>
  <sheetData>
    <row r="1" spans="2:30" ht="21.75" customHeight="1" x14ac:dyDescent="0.25">
      <c r="B1" s="196" t="s">
        <v>383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</row>
    <row r="2" spans="2:30" ht="21.75" customHeight="1" x14ac:dyDescent="0.25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5"/>
      <c r="AA2" s="15"/>
      <c r="AB2" s="15"/>
      <c r="AC2" s="15"/>
      <c r="AD2" s="1"/>
    </row>
    <row r="3" spans="2:30" ht="15" customHeight="1" x14ac:dyDescent="0.2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15"/>
      <c r="Y3" s="15"/>
      <c r="Z3" s="15"/>
      <c r="AA3" s="15"/>
      <c r="AB3" s="15"/>
      <c r="AC3" s="15"/>
      <c r="AD3" s="1"/>
    </row>
    <row r="4" spans="2:30" ht="15" customHeight="1" x14ac:dyDescent="0.25">
      <c r="B4" s="59"/>
      <c r="C4" s="207" t="s">
        <v>329</v>
      </c>
      <c r="D4" s="208"/>
      <c r="E4" s="208"/>
      <c r="F4" s="209"/>
      <c r="G4" s="198" t="s">
        <v>328</v>
      </c>
      <c r="H4" s="210"/>
      <c r="I4" s="210"/>
      <c r="J4" s="19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5"/>
      <c r="Y4" s="15"/>
      <c r="Z4" s="15"/>
      <c r="AA4" s="15"/>
      <c r="AB4" s="15"/>
      <c r="AC4" s="15"/>
      <c r="AD4" s="1"/>
    </row>
    <row r="5" spans="2:30" ht="132" x14ac:dyDescent="0.25">
      <c r="B5" s="40"/>
      <c r="C5" s="40" t="s">
        <v>0</v>
      </c>
      <c r="D5" s="40" t="s">
        <v>157</v>
      </c>
      <c r="E5" s="40" t="s">
        <v>1</v>
      </c>
      <c r="F5" s="40" t="s">
        <v>2</v>
      </c>
      <c r="G5" s="137" t="s">
        <v>0</v>
      </c>
      <c r="H5" s="137" t="s">
        <v>157</v>
      </c>
      <c r="I5" s="137" t="s">
        <v>1</v>
      </c>
      <c r="J5" s="137" t="s">
        <v>2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"/>
    </row>
    <row r="6" spans="2:30" x14ac:dyDescent="0.25">
      <c r="B6" s="66" t="s">
        <v>201</v>
      </c>
      <c r="C6" s="65">
        <v>60.9</v>
      </c>
      <c r="D6" s="65">
        <v>62.7</v>
      </c>
      <c r="E6" s="66">
        <v>35.799999999999997</v>
      </c>
      <c r="F6" s="66">
        <v>56.2</v>
      </c>
      <c r="G6" s="65">
        <v>60.6</v>
      </c>
      <c r="H6" s="65">
        <v>62.6</v>
      </c>
      <c r="I6" s="66">
        <v>64</v>
      </c>
      <c r="J6" s="66">
        <v>55.3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"/>
    </row>
    <row r="7" spans="2:30" x14ac:dyDescent="0.25">
      <c r="B7" s="66" t="s">
        <v>202</v>
      </c>
      <c r="C7" s="65">
        <v>39.1</v>
      </c>
      <c r="D7" s="65">
        <v>37.299999999999997</v>
      </c>
      <c r="E7" s="66">
        <v>64.2</v>
      </c>
      <c r="F7" s="66">
        <v>43.8</v>
      </c>
      <c r="G7" s="65">
        <v>39.4</v>
      </c>
      <c r="H7" s="65">
        <v>37.4</v>
      </c>
      <c r="I7" s="66">
        <v>36</v>
      </c>
      <c r="J7" s="66">
        <v>44.7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"/>
    </row>
    <row r="8" spans="2:30" x14ac:dyDescent="0.25">
      <c r="B8" s="14"/>
      <c r="AD8" s="1"/>
    </row>
    <row r="9" spans="2:30" ht="24.75" x14ac:dyDescent="0.25">
      <c r="B9" s="70"/>
      <c r="C9" s="69" t="s">
        <v>203</v>
      </c>
      <c r="D9" s="69" t="s">
        <v>204</v>
      </c>
      <c r="E9" s="69" t="s">
        <v>205</v>
      </c>
      <c r="F9" s="69" t="s">
        <v>206</v>
      </c>
      <c r="G9" s="69" t="s">
        <v>207</v>
      </c>
      <c r="H9" s="69" t="s">
        <v>208</v>
      </c>
      <c r="I9" s="69" t="s">
        <v>209</v>
      </c>
      <c r="J9" s="69" t="s">
        <v>210</v>
      </c>
      <c r="K9" s="69" t="s">
        <v>211</v>
      </c>
      <c r="L9" s="69" t="s">
        <v>212</v>
      </c>
      <c r="M9" s="69" t="s">
        <v>213</v>
      </c>
      <c r="N9" s="69" t="s">
        <v>214</v>
      </c>
      <c r="O9" s="69" t="s">
        <v>215</v>
      </c>
      <c r="P9" s="69" t="s">
        <v>216</v>
      </c>
      <c r="Q9" s="69" t="s">
        <v>217</v>
      </c>
      <c r="R9" s="69" t="s">
        <v>218</v>
      </c>
      <c r="S9" s="69" t="s">
        <v>219</v>
      </c>
      <c r="T9" s="69" t="s">
        <v>220</v>
      </c>
      <c r="U9" s="69" t="s">
        <v>221</v>
      </c>
      <c r="V9" s="69" t="s">
        <v>222</v>
      </c>
      <c r="W9" s="69" t="s">
        <v>223</v>
      </c>
      <c r="X9" s="69" t="s">
        <v>224</v>
      </c>
      <c r="Y9" s="69" t="s">
        <v>225</v>
      </c>
      <c r="Z9" s="69" t="s">
        <v>226</v>
      </c>
      <c r="AA9" s="69" t="s">
        <v>227</v>
      </c>
      <c r="AB9" s="159" t="s">
        <v>360</v>
      </c>
      <c r="AD9" s="1"/>
    </row>
    <row r="10" spans="2:30" x14ac:dyDescent="0.25">
      <c r="B10" s="71" t="s">
        <v>0</v>
      </c>
      <c r="C10" s="67">
        <v>38.299999999999997</v>
      </c>
      <c r="D10" s="67">
        <v>38.4</v>
      </c>
      <c r="E10" s="67">
        <v>39.1</v>
      </c>
      <c r="F10" s="67">
        <v>39.1</v>
      </c>
      <c r="G10" s="67">
        <v>38.700000000000003</v>
      </c>
      <c r="H10" s="67">
        <v>38.200000000000003</v>
      </c>
      <c r="I10" s="67">
        <v>38.4</v>
      </c>
      <c r="J10" s="67">
        <v>39</v>
      </c>
      <c r="K10" s="67">
        <v>38.799999999999997</v>
      </c>
      <c r="L10" s="67">
        <v>38.6</v>
      </c>
      <c r="M10" s="67">
        <v>38.9</v>
      </c>
      <c r="N10" s="67">
        <v>38.5</v>
      </c>
      <c r="O10" s="67">
        <v>38.200000000000003</v>
      </c>
      <c r="P10" s="67">
        <v>37.799999999999997</v>
      </c>
      <c r="Q10" s="67">
        <v>38.1</v>
      </c>
      <c r="R10" s="67">
        <v>38</v>
      </c>
      <c r="S10" s="67">
        <v>37.4</v>
      </c>
      <c r="T10" s="67">
        <v>37.4</v>
      </c>
      <c r="U10" s="67">
        <v>37.5</v>
      </c>
      <c r="V10" s="67">
        <v>37.5</v>
      </c>
      <c r="W10" s="67">
        <v>37.5</v>
      </c>
      <c r="X10" s="67">
        <v>37.299999999999997</v>
      </c>
      <c r="Y10" s="67">
        <v>38.1</v>
      </c>
      <c r="Z10" s="67">
        <v>38.9</v>
      </c>
      <c r="AA10" s="67">
        <v>39.1</v>
      </c>
      <c r="AB10" s="67">
        <v>39.4</v>
      </c>
      <c r="AD10" s="1"/>
    </row>
    <row r="11" spans="2:30" x14ac:dyDescent="0.25">
      <c r="B11" s="71" t="s">
        <v>157</v>
      </c>
      <c r="C11" s="68">
        <v>37.1</v>
      </c>
      <c r="D11" s="68">
        <v>36.799999999999997</v>
      </c>
      <c r="E11" s="68">
        <v>37.6</v>
      </c>
      <c r="F11" s="68">
        <v>37.700000000000003</v>
      </c>
      <c r="G11" s="68">
        <v>37.1</v>
      </c>
      <c r="H11" s="68">
        <v>36.6</v>
      </c>
      <c r="I11" s="68">
        <v>36.799999999999997</v>
      </c>
      <c r="J11" s="68">
        <v>37.799999999999997</v>
      </c>
      <c r="K11" s="68">
        <v>37.6</v>
      </c>
      <c r="L11" s="68">
        <v>37.200000000000003</v>
      </c>
      <c r="M11" s="68">
        <v>37.5</v>
      </c>
      <c r="N11" s="68">
        <v>37.5</v>
      </c>
      <c r="O11" s="68">
        <v>36.799999999999997</v>
      </c>
      <c r="P11" s="68">
        <v>36.4</v>
      </c>
      <c r="Q11" s="68">
        <v>36.799999999999997</v>
      </c>
      <c r="R11" s="68">
        <v>36.799999999999997</v>
      </c>
      <c r="S11" s="68">
        <v>36.200000000000003</v>
      </c>
      <c r="T11" s="68">
        <v>35.9</v>
      </c>
      <c r="U11" s="68">
        <v>36.1</v>
      </c>
      <c r="V11" s="68">
        <v>35.9</v>
      </c>
      <c r="W11" s="68">
        <v>35.700000000000003</v>
      </c>
      <c r="X11" s="68">
        <v>35.4</v>
      </c>
      <c r="Y11" s="68">
        <v>36.4</v>
      </c>
      <c r="Z11" s="68">
        <v>36.9</v>
      </c>
      <c r="AA11" s="68">
        <v>37.299999999999997</v>
      </c>
      <c r="AB11" s="68">
        <v>37.4</v>
      </c>
      <c r="AD11" s="1"/>
    </row>
    <row r="12" spans="2:30" x14ac:dyDescent="0.25">
      <c r="B12" s="71" t="s">
        <v>1</v>
      </c>
      <c r="C12" s="67">
        <v>36.200000000000003</v>
      </c>
      <c r="D12" s="67">
        <v>36.1</v>
      </c>
      <c r="E12" s="67">
        <v>37</v>
      </c>
      <c r="F12" s="67">
        <v>37.200000000000003</v>
      </c>
      <c r="G12" s="67">
        <v>36.799999999999997</v>
      </c>
      <c r="H12" s="67">
        <v>36</v>
      </c>
      <c r="I12" s="67">
        <v>36.6</v>
      </c>
      <c r="J12" s="67">
        <v>36.9</v>
      </c>
      <c r="K12" s="67">
        <v>36.1</v>
      </c>
      <c r="L12" s="67">
        <v>35.200000000000003</v>
      </c>
      <c r="M12" s="67">
        <v>35.6</v>
      </c>
      <c r="N12" s="67">
        <v>35.6</v>
      </c>
      <c r="O12" s="67">
        <v>34.6</v>
      </c>
      <c r="P12" s="67">
        <v>34</v>
      </c>
      <c r="Q12" s="67">
        <v>35</v>
      </c>
      <c r="R12" s="67">
        <v>35.299999999999997</v>
      </c>
      <c r="S12" s="67">
        <v>34.700000000000003</v>
      </c>
      <c r="T12" s="67">
        <v>34.700000000000003</v>
      </c>
      <c r="U12" s="67">
        <v>34.799999999999997</v>
      </c>
      <c r="V12" s="67">
        <v>34.6</v>
      </c>
      <c r="W12" s="67">
        <v>33.9</v>
      </c>
      <c r="X12" s="67">
        <v>33.700000000000003</v>
      </c>
      <c r="Y12" s="67">
        <v>34.799999999999997</v>
      </c>
      <c r="Z12" s="67">
        <v>35.200000000000003</v>
      </c>
      <c r="AA12" s="67">
        <v>35.799999999999997</v>
      </c>
      <c r="AB12" s="67">
        <v>36</v>
      </c>
      <c r="AD12" s="1"/>
    </row>
    <row r="13" spans="2:30" x14ac:dyDescent="0.25">
      <c r="B13" s="71" t="s">
        <v>2</v>
      </c>
      <c r="C13" s="67">
        <v>41.7</v>
      </c>
      <c r="D13" s="67">
        <v>42.5</v>
      </c>
      <c r="E13" s="67">
        <v>42.9</v>
      </c>
      <c r="F13" s="67">
        <v>42.8</v>
      </c>
      <c r="G13" s="67">
        <v>42.7</v>
      </c>
      <c r="H13" s="67">
        <v>42.4</v>
      </c>
      <c r="I13" s="67">
        <v>42.8</v>
      </c>
      <c r="J13" s="67">
        <v>42.3</v>
      </c>
      <c r="K13" s="67">
        <v>42.2</v>
      </c>
      <c r="L13" s="67">
        <v>42.5</v>
      </c>
      <c r="M13" s="67">
        <v>42.7</v>
      </c>
      <c r="N13" s="67">
        <v>41.2</v>
      </c>
      <c r="O13" s="67">
        <v>41.8</v>
      </c>
      <c r="P13" s="67">
        <v>41.5</v>
      </c>
      <c r="Q13" s="67">
        <v>41.8</v>
      </c>
      <c r="R13" s="67">
        <v>41.2</v>
      </c>
      <c r="S13" s="67">
        <v>40.700000000000003</v>
      </c>
      <c r="T13" s="67">
        <v>41.6</v>
      </c>
      <c r="U13" s="67">
        <v>41.4</v>
      </c>
      <c r="V13" s="67">
        <v>41.8</v>
      </c>
      <c r="W13" s="67">
        <v>42.4</v>
      </c>
      <c r="X13" s="67">
        <v>42.4</v>
      </c>
      <c r="Y13" s="67">
        <v>42.8</v>
      </c>
      <c r="Z13" s="67">
        <v>43.9</v>
      </c>
      <c r="AA13" s="67">
        <v>43.8</v>
      </c>
      <c r="AB13" s="67">
        <v>44.7</v>
      </c>
      <c r="AC13" s="1"/>
    </row>
    <row r="14" spans="2:30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</sheetData>
  <mergeCells count="3">
    <mergeCell ref="B1:Y2"/>
    <mergeCell ref="C4:F4"/>
    <mergeCell ref="G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65"/>
  <sheetViews>
    <sheetView showGridLines="0" zoomScale="90" zoomScaleNormal="90" zoomScaleSheetLayoutView="90" workbookViewId="0">
      <selection sqref="A1:P4"/>
    </sheetView>
  </sheetViews>
  <sheetFormatPr baseColWidth="10" defaultRowHeight="15" x14ac:dyDescent="0.25"/>
  <cols>
    <col min="1" max="1" width="21.42578125" style="82" customWidth="1"/>
    <col min="2" max="2" width="11.42578125" style="83"/>
    <col min="3" max="3" width="3.28515625" style="82" customWidth="1"/>
    <col min="4" max="4" width="6.140625" style="82" customWidth="1"/>
    <col min="5" max="5" width="5.85546875" style="82" customWidth="1"/>
    <col min="6" max="7" width="3.5703125" style="82" customWidth="1"/>
    <col min="8" max="8" width="20.5703125" style="82" customWidth="1"/>
    <col min="9" max="9" width="11.42578125" style="83"/>
    <col min="10" max="10" width="3.7109375" style="82" customWidth="1"/>
    <col min="11" max="11" width="5.7109375" style="82" customWidth="1"/>
    <col min="12" max="12" width="3.7109375" style="82" customWidth="1"/>
    <col min="13" max="13" width="4.42578125" style="82" customWidth="1"/>
    <col min="14" max="14" width="5" style="82" customWidth="1"/>
    <col min="15" max="15" width="22" style="82" customWidth="1"/>
    <col min="16" max="16" width="11.42578125" style="83"/>
    <col min="17" max="17" width="3.42578125" style="82" customWidth="1"/>
    <col min="18" max="18" width="6" style="82" customWidth="1"/>
    <col min="19" max="19" width="3.42578125" style="82" customWidth="1"/>
    <col min="20" max="20" width="11.42578125" style="82"/>
    <col min="21" max="22" width="6.7109375" style="82" customWidth="1"/>
    <col min="23" max="23" width="12.140625" style="82" customWidth="1"/>
    <col min="24" max="16384" width="11.42578125" style="82"/>
  </cols>
  <sheetData>
    <row r="1" spans="1:31" x14ac:dyDescent="0.25">
      <c r="A1" s="196" t="s">
        <v>384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31" x14ac:dyDescent="0.2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4"/>
      <c r="R2" s="14"/>
      <c r="S2" s="14"/>
      <c r="T2" s="14"/>
      <c r="U2" s="14"/>
      <c r="V2" s="14"/>
    </row>
    <row r="3" spans="1:31" x14ac:dyDescent="0.2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/>
      <c r="B5" s="17"/>
      <c r="C5" s="1"/>
      <c r="D5" s="1"/>
      <c r="E5" s="1"/>
      <c r="F5" s="1"/>
      <c r="G5" s="1"/>
      <c r="H5" s="1"/>
      <c r="I5" s="17"/>
      <c r="J5" s="1"/>
      <c r="K5" s="1"/>
      <c r="L5" s="1"/>
      <c r="M5" s="1"/>
      <c r="N5" s="1"/>
      <c r="O5" s="1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"/>
      <c r="B6" s="17"/>
      <c r="C6" s="1"/>
      <c r="D6" s="1"/>
      <c r="E6" s="1"/>
      <c r="F6" s="1"/>
      <c r="G6" s="1"/>
      <c r="H6" s="1"/>
      <c r="I6" s="17"/>
      <c r="J6" s="1"/>
      <c r="K6" s="1"/>
      <c r="L6" s="1"/>
      <c r="M6" s="1"/>
      <c r="N6" s="1"/>
      <c r="O6" s="1"/>
      <c r="P6" s="17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x14ac:dyDescent="0.25">
      <c r="A7" s="211" t="s">
        <v>47</v>
      </c>
      <c r="B7" s="211"/>
      <c r="C7" s="211"/>
      <c r="D7" s="131"/>
      <c r="E7" s="131"/>
      <c r="F7" s="26"/>
      <c r="G7" s="26"/>
      <c r="H7" s="212" t="s">
        <v>49</v>
      </c>
      <c r="I7" s="212"/>
      <c r="J7" s="212"/>
      <c r="K7" s="132"/>
      <c r="L7" s="132"/>
      <c r="M7" s="26"/>
      <c r="N7" s="26"/>
      <c r="O7" s="212" t="s">
        <v>229</v>
      </c>
      <c r="P7" s="212"/>
      <c r="Q7" s="212"/>
      <c r="R7" s="132"/>
      <c r="S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88" t="s">
        <v>329</v>
      </c>
      <c r="C8" s="188"/>
      <c r="D8" s="198" t="s">
        <v>328</v>
      </c>
      <c r="E8" s="199"/>
      <c r="F8" s="1"/>
      <c r="G8" s="1"/>
      <c r="H8" s="1"/>
      <c r="I8" s="188" t="s">
        <v>329</v>
      </c>
      <c r="J8" s="188"/>
      <c r="K8" s="198" t="s">
        <v>328</v>
      </c>
      <c r="L8" s="199"/>
      <c r="M8" s="1"/>
      <c r="N8" s="1"/>
      <c r="O8" s="1"/>
      <c r="P8" s="188" t="s">
        <v>329</v>
      </c>
      <c r="Q8" s="188"/>
      <c r="R8" s="198" t="s">
        <v>328</v>
      </c>
      <c r="S8" s="199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5">
      <c r="A9" s="70" t="s">
        <v>230</v>
      </c>
      <c r="B9" s="165">
        <v>6.2</v>
      </c>
      <c r="C9" s="116" t="s">
        <v>231</v>
      </c>
      <c r="D9" s="118">
        <v>6.4</v>
      </c>
      <c r="E9" s="116" t="s">
        <v>231</v>
      </c>
      <c r="F9" s="1"/>
      <c r="G9" s="1"/>
      <c r="H9" s="70" t="s">
        <v>230</v>
      </c>
      <c r="I9" s="165">
        <v>4.9000000000000004</v>
      </c>
      <c r="J9" s="116" t="s">
        <v>231</v>
      </c>
      <c r="K9" s="118">
        <v>5.0999999999999996</v>
      </c>
      <c r="L9" s="116" t="s">
        <v>231</v>
      </c>
      <c r="M9" s="1"/>
      <c r="N9" s="1"/>
      <c r="O9" s="71" t="s">
        <v>230</v>
      </c>
      <c r="P9" s="165">
        <v>2.6</v>
      </c>
      <c r="Q9" s="116" t="s">
        <v>231</v>
      </c>
      <c r="R9" s="165">
        <v>2.5</v>
      </c>
      <c r="S9" s="116" t="s">
        <v>231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s="70" t="s">
        <v>232</v>
      </c>
      <c r="B10" s="165">
        <v>9.4</v>
      </c>
      <c r="C10" s="116"/>
      <c r="D10" s="118">
        <v>8.9</v>
      </c>
      <c r="E10" s="116"/>
      <c r="F10" s="1"/>
      <c r="G10" s="1"/>
      <c r="H10" s="70" t="s">
        <v>232</v>
      </c>
      <c r="I10" s="165">
        <v>8.1999999999999993</v>
      </c>
      <c r="J10" s="116"/>
      <c r="K10" s="118">
        <v>8.6999999999999993</v>
      </c>
      <c r="L10" s="116"/>
      <c r="M10" s="1"/>
      <c r="N10" s="1"/>
      <c r="O10" s="71" t="s">
        <v>233</v>
      </c>
      <c r="P10" s="165">
        <v>0.8</v>
      </c>
      <c r="Q10" s="116" t="s">
        <v>231</v>
      </c>
      <c r="R10" s="165">
        <v>0.9</v>
      </c>
      <c r="S10" s="116" t="s">
        <v>231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" customHeight="1" x14ac:dyDescent="0.25">
      <c r="A11" s="70" t="s">
        <v>234</v>
      </c>
      <c r="B11" s="165">
        <v>17.399999999999999</v>
      </c>
      <c r="C11" s="116"/>
      <c r="D11" s="118">
        <v>14.7</v>
      </c>
      <c r="E11" s="116"/>
      <c r="F11" s="1"/>
      <c r="G11" s="1"/>
      <c r="H11" s="70" t="s">
        <v>234</v>
      </c>
      <c r="I11" s="165">
        <v>3.1</v>
      </c>
      <c r="J11" s="116" t="s">
        <v>231</v>
      </c>
      <c r="K11" s="118">
        <v>2.9</v>
      </c>
      <c r="L11" s="116" t="s">
        <v>231</v>
      </c>
      <c r="M11" s="1"/>
      <c r="N11" s="1"/>
      <c r="O11" s="71" t="s">
        <v>234</v>
      </c>
      <c r="P11" s="165">
        <v>1.5</v>
      </c>
      <c r="Q11" s="116" t="s">
        <v>231</v>
      </c>
      <c r="R11" s="165">
        <v>1.6</v>
      </c>
      <c r="S11" s="116" t="s">
        <v>231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" customHeight="1" x14ac:dyDescent="0.25">
      <c r="A12" s="70" t="s">
        <v>235</v>
      </c>
      <c r="B12" s="165">
        <v>14.5</v>
      </c>
      <c r="C12" s="116"/>
      <c r="D12" s="118">
        <v>14.4</v>
      </c>
      <c r="E12" s="116"/>
      <c r="F12" s="1"/>
      <c r="G12" s="1"/>
      <c r="H12" s="70" t="s">
        <v>235</v>
      </c>
      <c r="I12" s="165">
        <v>4</v>
      </c>
      <c r="J12" s="116" t="s">
        <v>231</v>
      </c>
      <c r="K12" s="118">
        <v>4.2</v>
      </c>
      <c r="L12" s="116" t="s">
        <v>231</v>
      </c>
      <c r="M12" s="1"/>
      <c r="N12" s="1"/>
      <c r="O12" s="71" t="s">
        <v>235</v>
      </c>
      <c r="P12" s="165">
        <v>2.2999999999999998</v>
      </c>
      <c r="Q12" s="116" t="s">
        <v>231</v>
      </c>
      <c r="R12" s="165">
        <v>2.6</v>
      </c>
      <c r="S12" s="116" t="s">
        <v>231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" customHeight="1" x14ac:dyDescent="0.25">
      <c r="A13" s="70" t="s">
        <v>236</v>
      </c>
      <c r="B13" s="165">
        <v>17.2</v>
      </c>
      <c r="C13" s="116"/>
      <c r="D13" s="118">
        <v>16.5</v>
      </c>
      <c r="E13" s="116"/>
      <c r="F13" s="1"/>
      <c r="G13" s="1"/>
      <c r="H13" s="70" t="s">
        <v>236</v>
      </c>
      <c r="I13" s="165">
        <v>1.8</v>
      </c>
      <c r="J13" s="116" t="s">
        <v>231</v>
      </c>
      <c r="K13" s="118">
        <v>1.7</v>
      </c>
      <c r="L13" s="116" t="s">
        <v>231</v>
      </c>
      <c r="M13" s="1"/>
      <c r="N13" s="1"/>
      <c r="O13" s="71" t="s">
        <v>236</v>
      </c>
      <c r="P13" s="165">
        <v>2.1</v>
      </c>
      <c r="Q13" s="116" t="s">
        <v>231</v>
      </c>
      <c r="R13" s="165">
        <v>2.5</v>
      </c>
      <c r="S13" s="116" t="s">
        <v>231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" customHeight="1" x14ac:dyDescent="0.25">
      <c r="A14" s="70" t="s">
        <v>237</v>
      </c>
      <c r="B14" s="165">
        <v>7.2</v>
      </c>
      <c r="C14" s="116" t="s">
        <v>231</v>
      </c>
      <c r="D14" s="118">
        <v>7</v>
      </c>
      <c r="E14" s="116" t="s">
        <v>231</v>
      </c>
      <c r="F14" s="1"/>
      <c r="G14" s="1"/>
      <c r="H14" s="70" t="s">
        <v>237</v>
      </c>
      <c r="I14" s="165">
        <v>1.9</v>
      </c>
      <c r="J14" s="116" t="s">
        <v>231</v>
      </c>
      <c r="K14" s="118">
        <v>1.9</v>
      </c>
      <c r="L14" s="116" t="s">
        <v>231</v>
      </c>
      <c r="M14" s="1"/>
      <c r="N14" s="1"/>
      <c r="O14" s="71" t="s">
        <v>237</v>
      </c>
      <c r="P14" s="165">
        <v>1.9</v>
      </c>
      <c r="Q14" s="116" t="s">
        <v>231</v>
      </c>
      <c r="R14" s="165">
        <v>1.8</v>
      </c>
      <c r="S14" s="116" t="s">
        <v>231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" customHeight="1" x14ac:dyDescent="0.25">
      <c r="A15" s="70" t="s">
        <v>238</v>
      </c>
      <c r="B15" s="165">
        <v>17.2</v>
      </c>
      <c r="C15" s="116"/>
      <c r="D15" s="118">
        <v>16.100000000000001</v>
      </c>
      <c r="E15" s="116"/>
      <c r="F15" s="1"/>
      <c r="G15" s="1"/>
      <c r="H15" s="70" t="s">
        <v>238</v>
      </c>
      <c r="I15" s="165">
        <v>8.9</v>
      </c>
      <c r="J15" s="116"/>
      <c r="K15" s="118">
        <v>8.9</v>
      </c>
      <c r="L15" s="116"/>
      <c r="M15" s="1"/>
      <c r="N15" s="1"/>
      <c r="O15" s="71" t="s">
        <v>238</v>
      </c>
      <c r="P15" s="165">
        <v>2.5</v>
      </c>
      <c r="Q15" s="116" t="s">
        <v>231</v>
      </c>
      <c r="R15" s="165">
        <v>2.4</v>
      </c>
      <c r="S15" s="116" t="s">
        <v>231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" customHeight="1" x14ac:dyDescent="0.25">
      <c r="A16" s="70" t="s">
        <v>239</v>
      </c>
      <c r="B16" s="165">
        <v>9.5</v>
      </c>
      <c r="C16" s="116"/>
      <c r="D16" s="118">
        <v>14.1</v>
      </c>
      <c r="E16" s="116"/>
      <c r="F16" s="1"/>
      <c r="G16" s="1"/>
      <c r="H16" s="70" t="s">
        <v>240</v>
      </c>
      <c r="I16" s="165">
        <v>7.4</v>
      </c>
      <c r="J16" s="116"/>
      <c r="K16" s="118">
        <v>7.2</v>
      </c>
      <c r="L16" s="116"/>
      <c r="M16" s="1"/>
      <c r="N16" s="1"/>
      <c r="O16" s="71" t="s">
        <v>240</v>
      </c>
      <c r="P16" s="165">
        <v>1.3</v>
      </c>
      <c r="Q16" s="116" t="s">
        <v>231</v>
      </c>
      <c r="R16" s="165">
        <v>1.1000000000000001</v>
      </c>
      <c r="S16" s="116" t="s">
        <v>231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" customHeight="1" x14ac:dyDescent="0.25">
      <c r="A17" s="70" t="s">
        <v>240</v>
      </c>
      <c r="B17" s="165">
        <v>15.4</v>
      </c>
      <c r="C17" s="116"/>
      <c r="D17" s="118">
        <v>9.6999999999999993</v>
      </c>
      <c r="E17" s="116"/>
      <c r="F17" s="1"/>
      <c r="G17" s="1"/>
      <c r="H17" s="70" t="s">
        <v>241</v>
      </c>
      <c r="I17" s="165">
        <v>0.9</v>
      </c>
      <c r="J17" s="116" t="s">
        <v>231</v>
      </c>
      <c r="K17" s="118">
        <v>1.4</v>
      </c>
      <c r="L17" s="116" t="s">
        <v>231</v>
      </c>
      <c r="M17" s="1"/>
      <c r="N17" s="1"/>
      <c r="O17" s="71" t="s">
        <v>241</v>
      </c>
      <c r="P17" s="165">
        <v>1.6</v>
      </c>
      <c r="Q17" s="116" t="s">
        <v>231</v>
      </c>
      <c r="R17" s="165">
        <v>1.7</v>
      </c>
      <c r="S17" s="116" t="s">
        <v>231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" customHeight="1" x14ac:dyDescent="0.25">
      <c r="A18" s="70" t="s">
        <v>242</v>
      </c>
      <c r="B18" s="165">
        <v>8.6</v>
      </c>
      <c r="C18" s="116"/>
      <c r="D18" s="118">
        <v>8.1</v>
      </c>
      <c r="E18" s="116"/>
      <c r="F18" s="1"/>
      <c r="G18" s="1"/>
      <c r="H18" s="70" t="s">
        <v>242</v>
      </c>
      <c r="I18" s="165">
        <v>3.4</v>
      </c>
      <c r="J18" s="116" t="s">
        <v>231</v>
      </c>
      <c r="K18" s="118">
        <v>3.2</v>
      </c>
      <c r="L18" s="116" t="s">
        <v>231</v>
      </c>
      <c r="M18" s="1"/>
      <c r="N18" s="1"/>
      <c r="O18" s="71" t="s">
        <v>242</v>
      </c>
      <c r="P18" s="165">
        <v>1</v>
      </c>
      <c r="Q18" s="116" t="s">
        <v>231</v>
      </c>
      <c r="R18" s="165">
        <v>1.1000000000000001</v>
      </c>
      <c r="S18" s="116" t="s">
        <v>231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70" t="s">
        <v>243</v>
      </c>
      <c r="B19" s="165">
        <v>17.600000000000001</v>
      </c>
      <c r="C19" s="116"/>
      <c r="D19" s="118">
        <v>17.3</v>
      </c>
      <c r="E19" s="116"/>
      <c r="F19" s="1"/>
      <c r="G19" s="1"/>
      <c r="H19" s="70" t="s">
        <v>243</v>
      </c>
      <c r="I19" s="165">
        <v>3.8</v>
      </c>
      <c r="J19" s="116" t="s">
        <v>231</v>
      </c>
      <c r="K19" s="118">
        <v>5.4</v>
      </c>
      <c r="L19" s="116" t="s">
        <v>231</v>
      </c>
      <c r="M19" s="1"/>
      <c r="N19" s="1"/>
      <c r="O19" s="71" t="s">
        <v>243</v>
      </c>
      <c r="P19" s="165">
        <v>2.4</v>
      </c>
      <c r="Q19" s="116" t="s">
        <v>231</v>
      </c>
      <c r="R19" s="165">
        <v>2.2999999999999998</v>
      </c>
      <c r="S19" s="116" t="s">
        <v>231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70" t="s">
        <v>244</v>
      </c>
      <c r="B20" s="165">
        <v>12.2</v>
      </c>
      <c r="C20" s="116"/>
      <c r="D20" s="118">
        <v>12.1</v>
      </c>
      <c r="E20" s="116"/>
      <c r="F20" s="1"/>
      <c r="G20" s="1"/>
      <c r="H20" s="70" t="s">
        <v>244</v>
      </c>
      <c r="I20" s="165">
        <v>6.6</v>
      </c>
      <c r="J20" s="116" t="s">
        <v>231</v>
      </c>
      <c r="K20" s="118">
        <v>6.4</v>
      </c>
      <c r="L20" s="116" t="s">
        <v>231</v>
      </c>
      <c r="M20" s="1"/>
      <c r="N20" s="1"/>
      <c r="O20" s="71" t="s">
        <v>244</v>
      </c>
      <c r="P20" s="165">
        <v>1.7</v>
      </c>
      <c r="Q20" s="116" t="s">
        <v>231</v>
      </c>
      <c r="R20" s="165">
        <v>1.8</v>
      </c>
      <c r="S20" s="116" t="s">
        <v>231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70" t="s">
        <v>245</v>
      </c>
      <c r="B21" s="165">
        <v>12</v>
      </c>
      <c r="C21" s="116"/>
      <c r="D21" s="118">
        <v>11.7</v>
      </c>
      <c r="E21" s="116"/>
      <c r="F21" s="1"/>
      <c r="G21" s="1"/>
      <c r="H21" s="70" t="s">
        <v>245</v>
      </c>
      <c r="I21" s="165">
        <v>0.5</v>
      </c>
      <c r="J21" s="116" t="s">
        <v>231</v>
      </c>
      <c r="K21" s="118">
        <v>0.4</v>
      </c>
      <c r="L21" s="116"/>
      <c r="M21" s="1"/>
      <c r="N21" s="1"/>
      <c r="O21" s="71" t="s">
        <v>245</v>
      </c>
      <c r="P21" s="165">
        <v>1.3</v>
      </c>
      <c r="Q21" s="116" t="s">
        <v>231</v>
      </c>
      <c r="R21" s="165">
        <v>0.6</v>
      </c>
      <c r="S21" s="116" t="s">
        <v>231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70" t="s">
        <v>246</v>
      </c>
      <c r="B22" s="165">
        <v>16.399999999999999</v>
      </c>
      <c r="C22" s="116"/>
      <c r="D22" s="118">
        <v>16.3</v>
      </c>
      <c r="E22" s="116"/>
      <c r="F22" s="1"/>
      <c r="G22" s="1"/>
      <c r="H22" s="70" t="s">
        <v>246</v>
      </c>
      <c r="I22" s="165">
        <v>4</v>
      </c>
      <c r="J22" s="116"/>
      <c r="K22" s="118">
        <v>3.7</v>
      </c>
      <c r="L22" s="116"/>
      <c r="M22" s="1"/>
      <c r="N22" s="1"/>
      <c r="O22" s="71" t="s">
        <v>246</v>
      </c>
      <c r="P22" s="165">
        <v>2.2000000000000002</v>
      </c>
      <c r="Q22" s="116"/>
      <c r="R22" s="165">
        <v>2</v>
      </c>
      <c r="S22" s="116" t="s">
        <v>231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70" t="s">
        <v>247</v>
      </c>
      <c r="B23" s="165">
        <v>12.1</v>
      </c>
      <c r="C23" s="116"/>
      <c r="D23" s="118">
        <v>12.2</v>
      </c>
      <c r="E23" s="116"/>
      <c r="F23" s="1"/>
      <c r="G23" s="1"/>
      <c r="H23" s="70" t="s">
        <v>247</v>
      </c>
      <c r="I23" s="165">
        <v>2.1</v>
      </c>
      <c r="J23" s="116" t="s">
        <v>231</v>
      </c>
      <c r="K23" s="118">
        <v>2.1</v>
      </c>
      <c r="L23" s="116" t="s">
        <v>231</v>
      </c>
      <c r="M23" s="1"/>
      <c r="N23" s="1"/>
      <c r="O23" s="71" t="s">
        <v>247</v>
      </c>
      <c r="P23" s="165">
        <v>3.5</v>
      </c>
      <c r="Q23" s="116" t="s">
        <v>231</v>
      </c>
      <c r="R23" s="165">
        <v>3.4</v>
      </c>
      <c r="S23" s="116" t="s">
        <v>231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70" t="s">
        <v>248</v>
      </c>
      <c r="B24" s="165">
        <v>16.600000000000001</v>
      </c>
      <c r="C24" s="116"/>
      <c r="D24" s="118">
        <v>16.5</v>
      </c>
      <c r="E24" s="116"/>
      <c r="F24" s="1"/>
      <c r="G24" s="1"/>
      <c r="H24" s="70" t="s">
        <v>248</v>
      </c>
      <c r="I24" s="165">
        <v>14.5</v>
      </c>
      <c r="J24" s="116"/>
      <c r="K24" s="118">
        <v>12.1</v>
      </c>
      <c r="L24" s="116"/>
      <c r="M24" s="1"/>
      <c r="N24" s="1"/>
      <c r="O24" s="71" t="s">
        <v>248</v>
      </c>
      <c r="P24" s="165">
        <v>3.9</v>
      </c>
      <c r="Q24" s="116" t="s">
        <v>231</v>
      </c>
      <c r="R24" s="165">
        <v>4.0999999999999996</v>
      </c>
      <c r="S24" s="116" t="s">
        <v>231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70" t="s">
        <v>249</v>
      </c>
      <c r="B25" s="165">
        <v>6.7</v>
      </c>
      <c r="C25" s="116" t="s">
        <v>231</v>
      </c>
      <c r="D25" s="118">
        <v>6.7</v>
      </c>
      <c r="E25" s="116" t="s">
        <v>231</v>
      </c>
      <c r="F25" s="1"/>
      <c r="G25" s="1"/>
      <c r="H25" s="70" t="s">
        <v>249</v>
      </c>
      <c r="I25" s="165">
        <v>1.1000000000000001</v>
      </c>
      <c r="J25" s="116" t="s">
        <v>231</v>
      </c>
      <c r="K25" s="118">
        <v>0.9</v>
      </c>
      <c r="L25" s="116" t="s">
        <v>231</v>
      </c>
      <c r="M25" s="1"/>
      <c r="N25" s="1"/>
      <c r="O25" s="71" t="s">
        <v>249</v>
      </c>
      <c r="P25" s="165">
        <v>1.1000000000000001</v>
      </c>
      <c r="Q25" s="116" t="s">
        <v>231</v>
      </c>
      <c r="R25" s="165">
        <v>1.3</v>
      </c>
      <c r="S25" s="116" t="s">
        <v>231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70" t="s">
        <v>250</v>
      </c>
      <c r="B26" s="165">
        <v>11.9</v>
      </c>
      <c r="C26" s="116"/>
      <c r="D26" s="118">
        <v>10.7</v>
      </c>
      <c r="E26" s="116"/>
      <c r="F26" s="1"/>
      <c r="G26" s="1"/>
      <c r="H26" s="70" t="s">
        <v>250</v>
      </c>
      <c r="I26" s="165">
        <v>5.3</v>
      </c>
      <c r="J26" s="116" t="s">
        <v>231</v>
      </c>
      <c r="K26" s="118">
        <v>5.7</v>
      </c>
      <c r="L26" s="116" t="s">
        <v>231</v>
      </c>
      <c r="M26" s="1"/>
      <c r="N26" s="1"/>
      <c r="O26" s="71" t="s">
        <v>250</v>
      </c>
      <c r="P26" s="165">
        <v>1.5</v>
      </c>
      <c r="Q26" s="116" t="s">
        <v>231</v>
      </c>
      <c r="R26" s="165">
        <v>1.2</v>
      </c>
      <c r="S26" s="116" t="s">
        <v>231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70" t="s">
        <v>251</v>
      </c>
      <c r="B27" s="165">
        <v>7.9</v>
      </c>
      <c r="C27" s="116"/>
      <c r="D27" s="118">
        <v>8</v>
      </c>
      <c r="E27" s="116"/>
      <c r="F27" s="1"/>
      <c r="G27" s="1"/>
      <c r="H27" s="70" t="s">
        <v>251</v>
      </c>
      <c r="I27" s="165">
        <v>3.6</v>
      </c>
      <c r="J27" s="116" t="s">
        <v>231</v>
      </c>
      <c r="K27" s="118">
        <v>3.7</v>
      </c>
      <c r="L27" s="116" t="s">
        <v>231</v>
      </c>
      <c r="M27" s="1"/>
      <c r="N27" s="1"/>
      <c r="O27" s="71" t="s">
        <v>251</v>
      </c>
      <c r="P27" s="165">
        <v>1.2</v>
      </c>
      <c r="Q27" s="116" t="s">
        <v>231</v>
      </c>
      <c r="R27" s="165">
        <v>1.3</v>
      </c>
      <c r="S27" s="116" t="s">
        <v>231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A28" s="70" t="s">
        <v>252</v>
      </c>
      <c r="B28" s="165">
        <v>15.6</v>
      </c>
      <c r="C28" s="116"/>
      <c r="D28" s="118">
        <v>14.8</v>
      </c>
      <c r="E28" s="116"/>
      <c r="F28" s="1"/>
      <c r="G28" s="1"/>
      <c r="H28" s="70" t="s">
        <v>253</v>
      </c>
      <c r="I28" s="165">
        <v>3.4</v>
      </c>
      <c r="J28" s="116" t="s">
        <v>231</v>
      </c>
      <c r="K28" s="118">
        <v>3.4</v>
      </c>
      <c r="L28" s="116"/>
      <c r="M28" s="1"/>
      <c r="N28" s="1"/>
      <c r="O28" s="71" t="s">
        <v>252</v>
      </c>
      <c r="P28" s="165">
        <v>2.1</v>
      </c>
      <c r="Q28" s="116" t="s">
        <v>231</v>
      </c>
      <c r="R28" s="165">
        <v>2.4</v>
      </c>
      <c r="S28" s="116" t="s">
        <v>231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70" t="s">
        <v>254</v>
      </c>
      <c r="B29" s="165">
        <v>25.7</v>
      </c>
      <c r="C29" s="116"/>
      <c r="D29" s="118">
        <v>24.1</v>
      </c>
      <c r="E29" s="116"/>
      <c r="F29" s="1"/>
      <c r="G29" s="1"/>
      <c r="H29" s="70" t="s">
        <v>254</v>
      </c>
      <c r="I29" s="165">
        <v>13.5</v>
      </c>
      <c r="J29" s="116"/>
      <c r="K29" s="118">
        <v>13.4</v>
      </c>
      <c r="L29" s="116"/>
      <c r="M29" s="1"/>
      <c r="N29" s="1"/>
      <c r="O29" s="71" t="s">
        <v>254</v>
      </c>
      <c r="P29" s="165">
        <v>1.9</v>
      </c>
      <c r="Q29" s="116" t="s">
        <v>231</v>
      </c>
      <c r="R29" s="165">
        <v>2.1</v>
      </c>
      <c r="S29" s="116" t="s">
        <v>231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70" t="s">
        <v>255</v>
      </c>
      <c r="B30" s="165">
        <v>4.7</v>
      </c>
      <c r="C30" s="116" t="s">
        <v>231</v>
      </c>
      <c r="D30" s="118">
        <v>4.8</v>
      </c>
      <c r="E30" s="116" t="s">
        <v>231</v>
      </c>
      <c r="F30" s="1"/>
      <c r="G30" s="1"/>
      <c r="H30" s="70" t="s">
        <v>255</v>
      </c>
      <c r="I30" s="165">
        <v>2.2000000000000002</v>
      </c>
      <c r="J30" s="116" t="s">
        <v>231</v>
      </c>
      <c r="K30" s="118">
        <v>2</v>
      </c>
      <c r="L30" s="116" t="s">
        <v>231</v>
      </c>
      <c r="M30" s="1"/>
      <c r="N30" s="1"/>
      <c r="O30" s="71" t="s">
        <v>255</v>
      </c>
      <c r="P30" s="165">
        <v>1.7</v>
      </c>
      <c r="Q30" s="116" t="s">
        <v>231</v>
      </c>
      <c r="R30" s="165">
        <v>1.4</v>
      </c>
      <c r="S30" s="116" t="s">
        <v>231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70" t="s">
        <v>256</v>
      </c>
      <c r="B31" s="165">
        <v>12.5</v>
      </c>
      <c r="C31" s="116"/>
      <c r="D31" s="118">
        <v>11.7</v>
      </c>
      <c r="E31" s="116"/>
      <c r="F31" s="1"/>
      <c r="G31" s="1"/>
      <c r="H31" s="70" t="s">
        <v>256</v>
      </c>
      <c r="I31" s="165">
        <v>16</v>
      </c>
      <c r="J31" s="116"/>
      <c r="K31" s="118">
        <v>13.7</v>
      </c>
      <c r="L31" s="116"/>
      <c r="M31" s="1"/>
      <c r="N31" s="1"/>
      <c r="O31" s="71" t="s">
        <v>256</v>
      </c>
      <c r="P31" s="165">
        <v>2.8</v>
      </c>
      <c r="Q31" s="116" t="s">
        <v>231</v>
      </c>
      <c r="R31" s="165">
        <v>3.2</v>
      </c>
      <c r="S31" s="116" t="s">
        <v>231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70" t="s">
        <v>257</v>
      </c>
      <c r="B32" s="165">
        <v>12</v>
      </c>
      <c r="C32" s="116"/>
      <c r="D32" s="118">
        <v>10.8</v>
      </c>
      <c r="E32" s="116"/>
      <c r="F32" s="1"/>
      <c r="G32" s="1"/>
      <c r="H32" s="70" t="s">
        <v>257</v>
      </c>
      <c r="I32" s="165">
        <v>4.0999999999999996</v>
      </c>
      <c r="J32" s="116" t="s">
        <v>231</v>
      </c>
      <c r="K32" s="118">
        <v>3.2</v>
      </c>
      <c r="L32" s="116" t="s">
        <v>231</v>
      </c>
      <c r="M32" s="1"/>
      <c r="N32" s="1"/>
      <c r="O32" s="71" t="s">
        <v>257</v>
      </c>
      <c r="P32" s="165">
        <v>1.4</v>
      </c>
      <c r="Q32" s="116" t="s">
        <v>231</v>
      </c>
      <c r="R32" s="165">
        <v>1.1000000000000001</v>
      </c>
      <c r="S32" s="116" t="s">
        <v>231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5">
      <c r="A33" s="70" t="s">
        <v>258</v>
      </c>
      <c r="B33" s="165">
        <v>9.8000000000000007</v>
      </c>
      <c r="C33" s="116"/>
      <c r="D33" s="118">
        <v>9.3000000000000007</v>
      </c>
      <c r="E33" s="116"/>
      <c r="F33" s="1"/>
      <c r="G33" s="1"/>
      <c r="H33" s="70" t="s">
        <v>258</v>
      </c>
      <c r="I33" s="165">
        <v>3.7</v>
      </c>
      <c r="J33" s="116" t="s">
        <v>231</v>
      </c>
      <c r="K33" s="118">
        <v>3.8</v>
      </c>
      <c r="L33" s="116" t="s">
        <v>231</v>
      </c>
      <c r="M33" s="1"/>
      <c r="N33" s="1"/>
      <c r="O33" s="71" t="s">
        <v>258</v>
      </c>
      <c r="P33" s="165">
        <v>2.1</v>
      </c>
      <c r="Q33" s="116" t="s">
        <v>231</v>
      </c>
      <c r="R33" s="165">
        <v>1.9</v>
      </c>
      <c r="S33" s="116" t="s">
        <v>231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1"/>
      <c r="B34" s="17"/>
      <c r="C34" s="1"/>
      <c r="D34" s="1"/>
      <c r="E34" s="1"/>
      <c r="F34" s="1"/>
      <c r="G34" s="1"/>
      <c r="H34" s="1"/>
      <c r="I34" s="17"/>
      <c r="J34" s="1"/>
      <c r="K34" s="1"/>
      <c r="L34" s="1"/>
      <c r="M34" s="1"/>
      <c r="N34" s="1"/>
      <c r="O34" s="1"/>
      <c r="P34" s="1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72">
        <v>14.3</v>
      </c>
      <c r="C35" s="1"/>
      <c r="D35" s="172">
        <v>14</v>
      </c>
      <c r="E35" s="1"/>
      <c r="F35" s="1"/>
      <c r="G35" s="1"/>
      <c r="H35" s="1"/>
      <c r="I35" s="72">
        <v>4.5</v>
      </c>
      <c r="J35" s="1"/>
      <c r="K35" s="172">
        <v>4.4000000000000004</v>
      </c>
      <c r="L35" s="1"/>
      <c r="M35" s="1"/>
      <c r="N35" s="1"/>
      <c r="O35" s="1"/>
      <c r="P35" s="104">
        <v>2</v>
      </c>
      <c r="Q35" s="1"/>
      <c r="R35" s="172">
        <v>1.9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7"/>
      <c r="C36" s="1"/>
      <c r="D36" s="1"/>
      <c r="E36" s="1"/>
      <c r="F36" s="1"/>
      <c r="G36" s="1"/>
      <c r="H36" s="1"/>
      <c r="I36" s="17"/>
      <c r="J36" s="1"/>
      <c r="K36" s="1"/>
      <c r="L36" s="1"/>
      <c r="M36" s="1"/>
      <c r="N36" s="1"/>
      <c r="O36" s="1"/>
      <c r="P36" s="17"/>
      <c r="Q36" s="1"/>
      <c r="R36" s="1"/>
      <c r="S36" s="1"/>
      <c r="T36" s="1"/>
      <c r="U36" s="1"/>
      <c r="V36" s="1"/>
    </row>
    <row r="37" spans="1:31" x14ac:dyDescent="0.25">
      <c r="A37" s="1"/>
      <c r="B37" s="17"/>
      <c r="C37" s="1"/>
      <c r="D37" s="1"/>
      <c r="E37" s="1"/>
      <c r="F37" s="1"/>
      <c r="G37" s="1"/>
      <c r="H37" s="1"/>
      <c r="I37" s="17"/>
      <c r="J37" s="1"/>
      <c r="K37" s="1"/>
      <c r="L37" s="1"/>
      <c r="M37" s="1"/>
      <c r="N37" s="1"/>
      <c r="O37" s="1"/>
      <c r="P37" s="17"/>
      <c r="Q37" s="1"/>
      <c r="R37" s="1"/>
      <c r="S37" s="1"/>
      <c r="T37" s="1"/>
      <c r="U37" s="1"/>
      <c r="V37" s="1"/>
    </row>
    <row r="38" spans="1:31" x14ac:dyDescent="0.25">
      <c r="A38" s="1"/>
      <c r="B38" s="17"/>
      <c r="C38" s="1"/>
      <c r="D38" s="1"/>
      <c r="E38" s="1"/>
      <c r="F38" s="1"/>
      <c r="G38" s="1"/>
      <c r="H38" s="1"/>
      <c r="I38" s="17"/>
      <c r="J38" s="1"/>
      <c r="K38" s="1"/>
      <c r="L38" s="1"/>
      <c r="M38" s="1"/>
      <c r="N38" s="1"/>
      <c r="O38" s="1"/>
      <c r="P38" s="17"/>
      <c r="Q38" s="1"/>
      <c r="R38" s="1"/>
      <c r="S38" s="1"/>
      <c r="T38" s="1"/>
      <c r="U38" s="1"/>
      <c r="V38" s="1"/>
    </row>
    <row r="39" spans="1:31" x14ac:dyDescent="0.25">
      <c r="A39" s="1"/>
      <c r="B39" s="17"/>
      <c r="C39" s="1"/>
      <c r="D39" s="1"/>
      <c r="E39" s="1"/>
      <c r="F39" s="1"/>
      <c r="G39" s="1"/>
      <c r="H39" s="1"/>
      <c r="I39" s="17"/>
      <c r="J39" s="1"/>
      <c r="K39" s="1"/>
      <c r="L39" s="1"/>
      <c r="M39" s="1"/>
      <c r="N39" s="1"/>
      <c r="O39" s="1"/>
      <c r="P39" s="17"/>
      <c r="Q39" s="1"/>
      <c r="R39" s="1"/>
      <c r="S39" s="1"/>
      <c r="T39" s="1"/>
      <c r="U39" s="1"/>
      <c r="V39" s="1"/>
    </row>
    <row r="40" spans="1:31" x14ac:dyDescent="0.25">
      <c r="A40" s="1"/>
      <c r="B40" s="17"/>
      <c r="C40" s="1"/>
      <c r="D40" s="1"/>
      <c r="E40" s="1"/>
      <c r="F40" s="1"/>
      <c r="G40" s="1"/>
      <c r="H40" s="1"/>
      <c r="I40" s="17"/>
      <c r="J40" s="1"/>
      <c r="K40" s="1"/>
      <c r="L40" s="1"/>
      <c r="M40" s="1"/>
      <c r="N40" s="1"/>
      <c r="O40" s="1"/>
      <c r="P40" s="17"/>
      <c r="Q40" s="1"/>
      <c r="R40" s="1"/>
      <c r="S40" s="1"/>
      <c r="T40" s="1"/>
      <c r="U40" s="1"/>
      <c r="V40" s="1"/>
    </row>
    <row r="41" spans="1:31" x14ac:dyDescent="0.25">
      <c r="A41" s="1"/>
      <c r="B41" s="17"/>
      <c r="C41" s="1"/>
      <c r="D41" s="1"/>
      <c r="E41" s="1"/>
      <c r="F41" s="1"/>
      <c r="G41" s="1"/>
      <c r="H41" s="1"/>
      <c r="I41" s="17"/>
      <c r="J41" s="1"/>
      <c r="K41" s="1"/>
      <c r="L41" s="1"/>
      <c r="M41" s="1"/>
      <c r="N41" s="1"/>
      <c r="O41" s="1"/>
      <c r="P41" s="17"/>
      <c r="Q41" s="1"/>
      <c r="R41" s="1"/>
      <c r="S41" s="1"/>
      <c r="T41" s="1"/>
      <c r="U41" s="1"/>
      <c r="V41" s="1"/>
    </row>
    <row r="42" spans="1:31" x14ac:dyDescent="0.25">
      <c r="A42" s="1"/>
      <c r="B42" s="17"/>
      <c r="C42" s="1"/>
      <c r="D42" s="1"/>
      <c r="E42" s="1"/>
      <c r="F42" s="1"/>
      <c r="G42" s="1"/>
      <c r="H42" s="1"/>
      <c r="I42" s="17"/>
      <c r="J42" s="1"/>
      <c r="K42" s="1"/>
      <c r="L42" s="1"/>
      <c r="M42" s="1"/>
      <c r="N42" s="1"/>
      <c r="O42" s="1"/>
      <c r="P42" s="17"/>
      <c r="Q42" s="1"/>
      <c r="R42" s="1"/>
      <c r="S42" s="1"/>
      <c r="T42" s="1"/>
      <c r="U42" s="1"/>
      <c r="V42" s="1"/>
    </row>
    <row r="43" spans="1:31" x14ac:dyDescent="0.25">
      <c r="A43" s="1"/>
      <c r="B43" s="17"/>
      <c r="C43" s="1"/>
      <c r="D43" s="1"/>
      <c r="E43" s="1"/>
      <c r="F43" s="1"/>
      <c r="G43" s="1"/>
      <c r="H43" s="1"/>
      <c r="I43" s="17"/>
      <c r="J43" s="1"/>
      <c r="K43" s="1"/>
      <c r="L43" s="1"/>
      <c r="M43" s="1"/>
      <c r="N43" s="1"/>
      <c r="O43" s="1"/>
      <c r="P43" s="17"/>
      <c r="Q43" s="1"/>
      <c r="R43" s="1"/>
      <c r="S43" s="1"/>
      <c r="T43" s="1"/>
      <c r="U43" s="1"/>
    </row>
    <row r="44" spans="1:31" x14ac:dyDescent="0.25">
      <c r="A44" s="1"/>
      <c r="B44" s="17"/>
      <c r="C44" s="1"/>
      <c r="D44" s="1"/>
      <c r="E44" s="1"/>
      <c r="F44" s="1"/>
      <c r="G44" s="1"/>
      <c r="H44" s="1"/>
      <c r="I44" s="17"/>
      <c r="J44" s="1"/>
      <c r="K44" s="1"/>
      <c r="L44" s="1"/>
      <c r="M44" s="1"/>
      <c r="N44" s="1"/>
      <c r="O44" s="1"/>
      <c r="P44" s="17"/>
      <c r="Q44" s="1"/>
      <c r="R44" s="1"/>
      <c r="S44" s="1"/>
      <c r="T44" s="1"/>
      <c r="U44" s="1"/>
    </row>
    <row r="45" spans="1:31" x14ac:dyDescent="0.25">
      <c r="A45" s="1"/>
      <c r="B45" s="17"/>
      <c r="C45" s="1"/>
      <c r="D45" s="1"/>
      <c r="E45" s="1"/>
      <c r="F45" s="1"/>
      <c r="G45" s="1"/>
      <c r="H45" s="1"/>
      <c r="I45" s="17"/>
      <c r="J45" s="1"/>
      <c r="K45" s="1"/>
      <c r="L45" s="1"/>
      <c r="M45" s="1"/>
      <c r="N45" s="1"/>
      <c r="O45" s="1"/>
      <c r="P45" s="17"/>
      <c r="Q45" s="1"/>
      <c r="R45" s="1"/>
      <c r="S45" s="1"/>
      <c r="T45" s="1"/>
      <c r="U45" s="1"/>
    </row>
    <row r="48" spans="1:31" x14ac:dyDescent="0.25">
      <c r="V48" s="1"/>
    </row>
    <row r="49" spans="22:22" x14ac:dyDescent="0.25">
      <c r="V49" s="1"/>
    </row>
    <row r="65" spans="22:22" x14ac:dyDescent="0.25">
      <c r="V65" s="1"/>
    </row>
  </sheetData>
  <sortState ref="Y9:Z33">
    <sortCondition ref="Y9:Y33"/>
  </sortState>
  <mergeCells count="10">
    <mergeCell ref="I8:J8"/>
    <mergeCell ref="K8:L8"/>
    <mergeCell ref="P8:Q8"/>
    <mergeCell ref="R8:S8"/>
    <mergeCell ref="A1:P4"/>
    <mergeCell ref="A7:C7"/>
    <mergeCell ref="H7:J7"/>
    <mergeCell ref="O7:Q7"/>
    <mergeCell ref="B8:C8"/>
    <mergeCell ref="D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D23"/>
  <sheetViews>
    <sheetView showGridLines="0" zoomScale="90" zoomScaleNormal="90" zoomScaleSheetLayoutView="90" workbookViewId="0"/>
  </sheetViews>
  <sheetFormatPr baseColWidth="10" defaultRowHeight="12" x14ac:dyDescent="0.2"/>
  <cols>
    <col min="1" max="1" width="11.42578125" style="1"/>
    <col min="2" max="2" width="12.140625" style="1" customWidth="1"/>
    <col min="3" max="6" width="5.85546875" style="1" customWidth="1"/>
    <col min="7" max="7" width="11.28515625" style="1" customWidth="1"/>
    <col min="8" max="8" width="12.85546875" style="1" customWidth="1"/>
    <col min="9" max="14" width="5.85546875" style="1" customWidth="1"/>
    <col min="15" max="15" width="9.85546875" style="1" customWidth="1"/>
    <col min="16" max="16" width="34.140625" style="1" customWidth="1"/>
    <col min="17" max="28" width="5.42578125" style="1" customWidth="1"/>
    <col min="29" max="30" width="6" style="1" customWidth="1"/>
    <col min="31" max="16384" width="11.42578125" style="1"/>
  </cols>
  <sheetData>
    <row r="1" spans="1:29" ht="21" x14ac:dyDescent="0.2">
      <c r="B1" s="218" t="s">
        <v>267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1:29" ht="15.75" x14ac:dyDescent="0.2">
      <c r="B2" s="219" t="s">
        <v>385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</row>
    <row r="3" spans="1:29" ht="15.75" x14ac:dyDescent="0.2">
      <c r="B3" s="219" t="s">
        <v>228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</row>
    <row r="6" spans="1:29" ht="15" customHeight="1" x14ac:dyDescent="0.2">
      <c r="B6" s="217" t="s">
        <v>259</v>
      </c>
      <c r="C6" s="217"/>
      <c r="D6" s="217"/>
      <c r="E6" s="217"/>
      <c r="H6" s="217" t="s">
        <v>260</v>
      </c>
      <c r="I6" s="217"/>
      <c r="J6" s="217"/>
      <c r="K6" s="217"/>
      <c r="P6" s="14" t="s">
        <v>261</v>
      </c>
    </row>
    <row r="7" spans="1:29" ht="15" customHeight="1" x14ac:dyDescent="0.25">
      <c r="B7" s="217"/>
      <c r="C7" s="217"/>
      <c r="D7" s="217"/>
      <c r="E7" s="217"/>
      <c r="H7" s="217"/>
      <c r="I7" s="217"/>
      <c r="J7" s="217"/>
      <c r="K7" s="217"/>
      <c r="Q7" s="207" t="s">
        <v>329</v>
      </c>
      <c r="R7" s="209"/>
      <c r="S7" s="198" t="s">
        <v>328</v>
      </c>
      <c r="T7" s="199"/>
    </row>
    <row r="8" spans="1:29" x14ac:dyDescent="0.2">
      <c r="B8" s="217"/>
      <c r="C8" s="217"/>
      <c r="D8" s="217"/>
      <c r="E8" s="217"/>
      <c r="H8" s="217"/>
      <c r="I8" s="217"/>
      <c r="J8" s="217"/>
      <c r="K8" s="217"/>
      <c r="P8" s="70" t="s">
        <v>264</v>
      </c>
      <c r="Q8" s="117">
        <v>2.2000000000000002</v>
      </c>
      <c r="R8" s="116"/>
      <c r="S8" s="117">
        <v>2.6</v>
      </c>
      <c r="T8" s="116" t="s">
        <v>231</v>
      </c>
    </row>
    <row r="9" spans="1:29" x14ac:dyDescent="0.2">
      <c r="P9" s="70" t="s">
        <v>265</v>
      </c>
      <c r="Q9" s="117">
        <v>10.9</v>
      </c>
      <c r="R9" s="116"/>
      <c r="S9" s="117">
        <v>11.3</v>
      </c>
      <c r="T9" s="116"/>
    </row>
    <row r="10" spans="1:29" ht="12" customHeight="1" x14ac:dyDescent="0.2">
      <c r="A10" s="213" t="s">
        <v>329</v>
      </c>
      <c r="B10" s="70" t="s">
        <v>29</v>
      </c>
      <c r="C10" s="66">
        <v>85.7</v>
      </c>
      <c r="G10" s="213" t="s">
        <v>329</v>
      </c>
      <c r="H10" s="70" t="s">
        <v>262</v>
      </c>
      <c r="I10" s="66">
        <v>81.2</v>
      </c>
      <c r="P10" s="70" t="s">
        <v>120</v>
      </c>
      <c r="Q10" s="117">
        <v>13.3</v>
      </c>
      <c r="R10" s="116"/>
      <c r="S10" s="117">
        <v>12.3</v>
      </c>
      <c r="T10" s="116"/>
    </row>
    <row r="11" spans="1:29" ht="12" customHeight="1" x14ac:dyDescent="0.2">
      <c r="A11" s="214"/>
      <c r="B11" s="70" t="s">
        <v>30</v>
      </c>
      <c r="C11" s="66">
        <v>14.3</v>
      </c>
      <c r="G11" s="214"/>
      <c r="H11" s="70" t="s">
        <v>263</v>
      </c>
      <c r="I11" s="66">
        <v>18.8</v>
      </c>
      <c r="P11" s="70" t="s">
        <v>119</v>
      </c>
      <c r="Q11" s="117">
        <v>13.9</v>
      </c>
      <c r="R11" s="116"/>
      <c r="S11" s="117">
        <v>13.9</v>
      </c>
      <c r="T11" s="116"/>
    </row>
    <row r="12" spans="1:29" x14ac:dyDescent="0.2">
      <c r="A12" s="215" t="s">
        <v>328</v>
      </c>
      <c r="B12" s="70" t="s">
        <v>29</v>
      </c>
      <c r="C12" s="68">
        <v>86</v>
      </c>
      <c r="G12" s="215" t="s">
        <v>328</v>
      </c>
      <c r="H12" s="70" t="s">
        <v>262</v>
      </c>
      <c r="I12" s="68">
        <v>81</v>
      </c>
      <c r="P12" s="70" t="s">
        <v>118</v>
      </c>
      <c r="Q12" s="117">
        <v>21.9</v>
      </c>
      <c r="R12" s="116" t="s">
        <v>231</v>
      </c>
      <c r="S12" s="117">
        <v>21.2</v>
      </c>
      <c r="T12" s="116"/>
    </row>
    <row r="13" spans="1:29" x14ac:dyDescent="0.2">
      <c r="A13" s="216"/>
      <c r="B13" s="70" t="s">
        <v>30</v>
      </c>
      <c r="C13" s="68">
        <v>14</v>
      </c>
      <c r="G13" s="216"/>
      <c r="H13" s="70" t="s">
        <v>263</v>
      </c>
      <c r="I13" s="68">
        <v>19</v>
      </c>
      <c r="P13" s="70" t="s">
        <v>117</v>
      </c>
      <c r="Q13" s="117">
        <v>37.799999999999997</v>
      </c>
      <c r="R13" s="116"/>
      <c r="S13" s="117">
        <v>38.6</v>
      </c>
      <c r="T13" s="116"/>
    </row>
    <row r="19" spans="2:30" x14ac:dyDescent="0.2">
      <c r="O19" s="14" t="s">
        <v>30</v>
      </c>
      <c r="AD19" s="14" t="s">
        <v>266</v>
      </c>
    </row>
    <row r="21" spans="2:30" x14ac:dyDescent="0.2">
      <c r="O21" s="18"/>
    </row>
    <row r="22" spans="2:30" s="19" customFormat="1" ht="48" x14ac:dyDescent="0.25">
      <c r="B22" s="40" t="s">
        <v>215</v>
      </c>
      <c r="C22" s="40" t="s">
        <v>216</v>
      </c>
      <c r="D22" s="40" t="s">
        <v>217</v>
      </c>
      <c r="E22" s="40" t="s">
        <v>218</v>
      </c>
      <c r="F22" s="40" t="s">
        <v>219</v>
      </c>
      <c r="G22" s="40" t="s">
        <v>220</v>
      </c>
      <c r="H22" s="40" t="s">
        <v>221</v>
      </c>
      <c r="I22" s="40" t="s">
        <v>222</v>
      </c>
      <c r="J22" s="40" t="s">
        <v>223</v>
      </c>
      <c r="K22" s="40" t="s">
        <v>224</v>
      </c>
      <c r="L22" s="40" t="s">
        <v>225</v>
      </c>
      <c r="M22" s="40" t="s">
        <v>226</v>
      </c>
      <c r="N22" s="40" t="s">
        <v>227</v>
      </c>
      <c r="O22" s="159" t="s">
        <v>360</v>
      </c>
      <c r="Q22" s="40" t="s">
        <v>215</v>
      </c>
      <c r="R22" s="40" t="s">
        <v>216</v>
      </c>
      <c r="S22" s="40" t="s">
        <v>217</v>
      </c>
      <c r="T22" s="40" t="s">
        <v>218</v>
      </c>
      <c r="U22" s="40" t="s">
        <v>219</v>
      </c>
      <c r="V22" s="40" t="s">
        <v>220</v>
      </c>
      <c r="W22" s="40" t="s">
        <v>221</v>
      </c>
      <c r="X22" s="40" t="s">
        <v>222</v>
      </c>
      <c r="Y22" s="40" t="s">
        <v>223</v>
      </c>
      <c r="Z22" s="40" t="s">
        <v>224</v>
      </c>
      <c r="AA22" s="40" t="s">
        <v>225</v>
      </c>
      <c r="AB22" s="40" t="s">
        <v>226</v>
      </c>
      <c r="AC22" s="40" t="s">
        <v>227</v>
      </c>
      <c r="AD22" s="159" t="s">
        <v>360</v>
      </c>
    </row>
    <row r="23" spans="2:30" ht="21" customHeight="1" x14ac:dyDescent="0.2">
      <c r="B23" s="56">
        <v>12.7</v>
      </c>
      <c r="C23" s="56">
        <v>12.7</v>
      </c>
      <c r="D23" s="56">
        <v>12.7</v>
      </c>
      <c r="E23" s="56">
        <v>12.7</v>
      </c>
      <c r="F23" s="56">
        <v>12.9</v>
      </c>
      <c r="G23" s="56">
        <v>12.6</v>
      </c>
      <c r="H23" s="56">
        <v>12.6</v>
      </c>
      <c r="I23" s="56">
        <v>13</v>
      </c>
      <c r="J23" s="56">
        <v>13.2</v>
      </c>
      <c r="K23" s="56">
        <v>13.4</v>
      </c>
      <c r="L23" s="56">
        <v>13.4</v>
      </c>
      <c r="M23" s="56">
        <v>13.9</v>
      </c>
      <c r="N23" s="56">
        <v>14.3</v>
      </c>
      <c r="O23" s="153">
        <v>14</v>
      </c>
      <c r="Q23" s="56">
        <v>16.5</v>
      </c>
      <c r="R23" s="56">
        <v>17.399999999999999</v>
      </c>
      <c r="S23" s="56">
        <v>18</v>
      </c>
      <c r="T23" s="56">
        <v>18.600000000000001</v>
      </c>
      <c r="U23" s="56">
        <v>19.5</v>
      </c>
      <c r="V23" s="56">
        <v>19.399999999999999</v>
      </c>
      <c r="W23" s="56">
        <v>20.9</v>
      </c>
      <c r="X23" s="56">
        <v>20.3</v>
      </c>
      <c r="Y23" s="56">
        <v>20.3</v>
      </c>
      <c r="Z23" s="56">
        <v>19.5</v>
      </c>
      <c r="AA23" s="56">
        <v>18.3</v>
      </c>
      <c r="AB23" s="56">
        <v>18.899999999999999</v>
      </c>
      <c r="AC23" s="56">
        <v>18.8</v>
      </c>
      <c r="AD23" s="153">
        <v>19</v>
      </c>
    </row>
  </sheetData>
  <mergeCells count="11">
    <mergeCell ref="H6:K8"/>
    <mergeCell ref="B1:AC1"/>
    <mergeCell ref="B2:AC2"/>
    <mergeCell ref="B3:AC3"/>
    <mergeCell ref="S7:T7"/>
    <mergeCell ref="Q7:R7"/>
    <mergeCell ref="A10:A11"/>
    <mergeCell ref="A12:A13"/>
    <mergeCell ref="G10:G11"/>
    <mergeCell ref="G12:G13"/>
    <mergeCell ref="B6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D23"/>
  <sheetViews>
    <sheetView showGridLines="0" zoomScale="90" zoomScaleNormal="90" zoomScaleSheetLayoutView="90" workbookViewId="0"/>
  </sheetViews>
  <sheetFormatPr baseColWidth="10" defaultRowHeight="12" x14ac:dyDescent="0.2"/>
  <cols>
    <col min="1" max="1" width="11.42578125" style="1"/>
    <col min="2" max="2" width="11.42578125" style="1" customWidth="1"/>
    <col min="3" max="8" width="6.5703125" style="1" customWidth="1"/>
    <col min="9" max="9" width="8.42578125" style="1" customWidth="1"/>
    <col min="10" max="10" width="12.140625" style="1" customWidth="1"/>
    <col min="11" max="15" width="6.5703125" style="1" customWidth="1"/>
    <col min="16" max="16" width="11.42578125" style="1"/>
    <col min="17" max="17" width="6.5703125" style="1" customWidth="1"/>
    <col min="18" max="18" width="15.5703125" style="1" customWidth="1"/>
    <col min="19" max="29" width="6.5703125" style="1" customWidth="1"/>
    <col min="30" max="16384" width="11.42578125" style="1"/>
  </cols>
  <sheetData>
    <row r="1" spans="1:30" ht="38.25" customHeight="1" x14ac:dyDescent="0.2">
      <c r="B1" s="220" t="s">
        <v>268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</row>
    <row r="2" spans="1:30" ht="12.75" x14ac:dyDescent="0.2">
      <c r="B2" s="221" t="s">
        <v>385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</row>
    <row r="3" spans="1:30" ht="12.75" x14ac:dyDescent="0.2">
      <c r="B3" s="221" t="s">
        <v>228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</row>
    <row r="5" spans="1:30" ht="12" customHeight="1" x14ac:dyDescent="0.2">
      <c r="B5" s="217" t="s">
        <v>269</v>
      </c>
      <c r="C5" s="217"/>
      <c r="D5" s="217"/>
      <c r="E5" s="217"/>
      <c r="J5" s="217" t="s">
        <v>270</v>
      </c>
      <c r="K5" s="217"/>
      <c r="L5" s="217"/>
      <c r="M5" s="217"/>
      <c r="N5" s="217"/>
      <c r="O5" s="133"/>
      <c r="Q5" s="222" t="s">
        <v>261</v>
      </c>
      <c r="R5" s="222"/>
      <c r="S5" s="154"/>
      <c r="T5" s="154"/>
      <c r="U5" s="133"/>
    </row>
    <row r="6" spans="1:30" ht="15" x14ac:dyDescent="0.25">
      <c r="B6" s="217"/>
      <c r="C6" s="217"/>
      <c r="D6" s="217"/>
      <c r="E6" s="217"/>
      <c r="J6" s="217"/>
      <c r="K6" s="217"/>
      <c r="L6" s="217"/>
      <c r="M6" s="217"/>
      <c r="N6" s="217"/>
      <c r="O6" s="133"/>
      <c r="Q6" s="222"/>
      <c r="R6" s="222"/>
      <c r="S6" s="188" t="s">
        <v>329</v>
      </c>
      <c r="T6" s="188"/>
      <c r="U6" s="198" t="s">
        <v>328</v>
      </c>
      <c r="V6" s="199"/>
    </row>
    <row r="7" spans="1:30" ht="12" customHeight="1" x14ac:dyDescent="0.2">
      <c r="B7" s="217"/>
      <c r="C7" s="217"/>
      <c r="D7" s="217"/>
      <c r="E7" s="217"/>
      <c r="J7" s="217"/>
      <c r="K7" s="217"/>
      <c r="L7" s="217"/>
      <c r="M7" s="217"/>
      <c r="N7" s="217"/>
      <c r="O7" s="133"/>
      <c r="Q7" s="154"/>
      <c r="R7" s="70" t="s">
        <v>117</v>
      </c>
      <c r="S7" s="118">
        <v>49</v>
      </c>
      <c r="T7" s="116"/>
      <c r="U7" s="118">
        <v>49.6</v>
      </c>
      <c r="V7" s="116"/>
    </row>
    <row r="8" spans="1:30" x14ac:dyDescent="0.2">
      <c r="R8" s="70" t="s">
        <v>118</v>
      </c>
      <c r="S8" s="118">
        <v>17.8</v>
      </c>
      <c r="T8" s="116" t="s">
        <v>231</v>
      </c>
      <c r="U8" s="118">
        <v>16</v>
      </c>
      <c r="V8" s="116" t="s">
        <v>231</v>
      </c>
    </row>
    <row r="9" spans="1:30" x14ac:dyDescent="0.2">
      <c r="A9" s="188" t="s">
        <v>329</v>
      </c>
      <c r="B9" s="70" t="s">
        <v>29</v>
      </c>
      <c r="C9" s="68">
        <v>98</v>
      </c>
      <c r="I9" s="223" t="s">
        <v>329</v>
      </c>
      <c r="J9" s="70" t="s">
        <v>262</v>
      </c>
      <c r="K9" s="66">
        <v>73.7</v>
      </c>
      <c r="R9" s="70" t="s">
        <v>120</v>
      </c>
      <c r="S9" s="118">
        <v>14</v>
      </c>
      <c r="T9" s="116" t="s">
        <v>231</v>
      </c>
      <c r="U9" s="118">
        <v>12.3</v>
      </c>
      <c r="V9" s="116" t="s">
        <v>231</v>
      </c>
    </row>
    <row r="10" spans="1:30" x14ac:dyDescent="0.2">
      <c r="A10" s="188"/>
      <c r="B10" s="70" t="s">
        <v>30</v>
      </c>
      <c r="C10" s="68">
        <v>2</v>
      </c>
      <c r="I10" s="223"/>
      <c r="J10" s="70" t="s">
        <v>263</v>
      </c>
      <c r="K10" s="66">
        <v>26.3</v>
      </c>
      <c r="R10" s="70" t="s">
        <v>119</v>
      </c>
      <c r="S10" s="118">
        <v>12</v>
      </c>
      <c r="T10" s="116" t="s">
        <v>231</v>
      </c>
      <c r="U10" s="118">
        <v>13.4</v>
      </c>
      <c r="V10" s="116" t="s">
        <v>231</v>
      </c>
    </row>
    <row r="11" spans="1:30" x14ac:dyDescent="0.2">
      <c r="A11" s="215" t="s">
        <v>328</v>
      </c>
      <c r="B11" s="70" t="s">
        <v>29</v>
      </c>
      <c r="C11" s="68">
        <v>98.1</v>
      </c>
      <c r="I11" s="215" t="s">
        <v>328</v>
      </c>
      <c r="J11" s="70" t="s">
        <v>262</v>
      </c>
      <c r="K11" s="66">
        <v>73.5</v>
      </c>
      <c r="R11" s="70" t="s">
        <v>264</v>
      </c>
      <c r="S11" s="118">
        <v>0.7</v>
      </c>
      <c r="T11" s="116" t="s">
        <v>231</v>
      </c>
      <c r="U11" s="118">
        <v>0.8</v>
      </c>
      <c r="V11" s="116" t="s">
        <v>231</v>
      </c>
    </row>
    <row r="12" spans="1:30" x14ac:dyDescent="0.2">
      <c r="A12" s="216"/>
      <c r="B12" s="70" t="s">
        <v>30</v>
      </c>
      <c r="C12" s="68">
        <v>1.9</v>
      </c>
      <c r="I12" s="216"/>
      <c r="J12" s="70" t="s">
        <v>263</v>
      </c>
      <c r="K12" s="66">
        <v>26.5</v>
      </c>
      <c r="R12" s="70" t="s">
        <v>265</v>
      </c>
      <c r="S12" s="118">
        <v>6.7</v>
      </c>
      <c r="T12" s="116" t="s">
        <v>231</v>
      </c>
      <c r="U12" s="118">
        <v>8.3000000000000007</v>
      </c>
      <c r="V12" s="116" t="s">
        <v>231</v>
      </c>
    </row>
    <row r="17" spans="2:30" x14ac:dyDescent="0.2">
      <c r="O17" s="14" t="s">
        <v>30</v>
      </c>
      <c r="AD17" s="14" t="s">
        <v>266</v>
      </c>
    </row>
    <row r="20" spans="2:30" s="15" customFormat="1" x14ac:dyDescent="0.2">
      <c r="Q20" s="1"/>
      <c r="R20" s="1"/>
      <c r="S20" s="1"/>
      <c r="T20" s="1"/>
      <c r="U20" s="1"/>
      <c r="V20" s="1" t="s">
        <v>231</v>
      </c>
      <c r="W20" s="1"/>
      <c r="X20" s="1"/>
      <c r="Y20" s="1"/>
      <c r="Z20" s="1"/>
      <c r="AA20" s="1"/>
      <c r="AB20" s="1"/>
      <c r="AC20" s="1"/>
    </row>
    <row r="22" spans="2:30" ht="24" x14ac:dyDescent="0.2">
      <c r="B22" s="75" t="s">
        <v>215</v>
      </c>
      <c r="C22" s="75" t="s">
        <v>216</v>
      </c>
      <c r="D22" s="75" t="s">
        <v>217</v>
      </c>
      <c r="E22" s="75" t="s">
        <v>218</v>
      </c>
      <c r="F22" s="75" t="s">
        <v>219</v>
      </c>
      <c r="G22" s="75" t="s">
        <v>220</v>
      </c>
      <c r="H22" s="75" t="s">
        <v>221</v>
      </c>
      <c r="I22" s="75" t="s">
        <v>222</v>
      </c>
      <c r="J22" s="75" t="s">
        <v>223</v>
      </c>
      <c r="K22" s="75" t="s">
        <v>224</v>
      </c>
      <c r="L22" s="75" t="s">
        <v>225</v>
      </c>
      <c r="M22" s="75" t="s">
        <v>226</v>
      </c>
      <c r="N22" s="75" t="s">
        <v>227</v>
      </c>
      <c r="O22" s="159" t="s">
        <v>360</v>
      </c>
      <c r="Q22" s="76" t="s">
        <v>215</v>
      </c>
      <c r="R22" s="76" t="s">
        <v>216</v>
      </c>
      <c r="S22" s="76" t="s">
        <v>217</v>
      </c>
      <c r="T22" s="76" t="s">
        <v>218</v>
      </c>
      <c r="U22" s="76" t="s">
        <v>219</v>
      </c>
      <c r="V22" s="76" t="s">
        <v>220</v>
      </c>
      <c r="W22" s="76" t="s">
        <v>221</v>
      </c>
      <c r="X22" s="76" t="s">
        <v>222</v>
      </c>
      <c r="Y22" s="76" t="s">
        <v>223</v>
      </c>
      <c r="Z22" s="76" t="s">
        <v>224</v>
      </c>
      <c r="AA22" s="76" t="s">
        <v>225</v>
      </c>
      <c r="AB22" s="76" t="s">
        <v>226</v>
      </c>
      <c r="AC22" s="76" t="s">
        <v>227</v>
      </c>
      <c r="AD22" s="159" t="s">
        <v>360</v>
      </c>
    </row>
    <row r="23" spans="2:30" x14ac:dyDescent="0.2">
      <c r="B23" s="73">
        <v>1.8</v>
      </c>
      <c r="C23" s="73">
        <v>2</v>
      </c>
      <c r="D23" s="73">
        <v>2</v>
      </c>
      <c r="E23" s="73">
        <v>2</v>
      </c>
      <c r="F23" s="73">
        <v>1.9</v>
      </c>
      <c r="G23" s="73">
        <v>1.9</v>
      </c>
      <c r="H23" s="73">
        <v>2</v>
      </c>
      <c r="I23" s="73">
        <v>2</v>
      </c>
      <c r="J23" s="73">
        <v>2</v>
      </c>
      <c r="K23" s="73">
        <v>2</v>
      </c>
      <c r="L23" s="73">
        <v>2.1</v>
      </c>
      <c r="M23" s="73">
        <v>2</v>
      </c>
      <c r="N23" s="73">
        <v>2</v>
      </c>
      <c r="O23" s="153">
        <v>1.9</v>
      </c>
      <c r="Q23" s="73">
        <v>25.3</v>
      </c>
      <c r="R23" s="73">
        <v>22.9</v>
      </c>
      <c r="S23" s="73">
        <v>22</v>
      </c>
      <c r="T23" s="73">
        <v>22.8</v>
      </c>
      <c r="U23" s="73">
        <v>20.8</v>
      </c>
      <c r="V23" s="73">
        <v>19.8</v>
      </c>
      <c r="W23" s="73">
        <v>20.2</v>
      </c>
      <c r="X23" s="73">
        <v>23</v>
      </c>
      <c r="Y23" s="73">
        <v>24</v>
      </c>
      <c r="Z23" s="73">
        <v>21.9</v>
      </c>
      <c r="AA23" s="73">
        <v>24.4</v>
      </c>
      <c r="AB23" s="73">
        <v>25.4</v>
      </c>
      <c r="AC23" s="73">
        <v>26.3</v>
      </c>
      <c r="AD23" s="153">
        <v>26.5</v>
      </c>
    </row>
  </sheetData>
  <mergeCells count="13">
    <mergeCell ref="I11:I12"/>
    <mergeCell ref="A11:A12"/>
    <mergeCell ref="A9:A10"/>
    <mergeCell ref="I9:I10"/>
    <mergeCell ref="B2:AD2"/>
    <mergeCell ref="B1:AD1"/>
    <mergeCell ref="B3:AD3"/>
    <mergeCell ref="B5:E7"/>
    <mergeCell ref="J5:M7"/>
    <mergeCell ref="N5:N7"/>
    <mergeCell ref="S6:T6"/>
    <mergeCell ref="U6:V6"/>
    <mergeCell ref="Q5:R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O42"/>
  <sheetViews>
    <sheetView showGridLines="0" zoomScale="90" zoomScaleNormal="90" zoomScaleSheetLayoutView="90" workbookViewId="0"/>
  </sheetViews>
  <sheetFormatPr baseColWidth="10" defaultRowHeight="15" x14ac:dyDescent="0.25"/>
  <cols>
    <col min="1" max="1" width="5.140625" style="82" customWidth="1"/>
    <col min="2" max="2" width="24.7109375" style="82" customWidth="1"/>
    <col min="3" max="4" width="7.140625" style="101" customWidth="1"/>
    <col min="5" max="5" width="6.42578125" style="85" customWidth="1"/>
    <col min="6" max="6" width="8" style="85" customWidth="1"/>
    <col min="7" max="8" width="6.42578125" style="85" customWidth="1"/>
    <col min="9" max="9" width="24.7109375" style="85" customWidth="1"/>
    <col min="10" max="11" width="9" style="101" customWidth="1"/>
    <col min="12" max="12" width="6.42578125" style="82" customWidth="1"/>
    <col min="13" max="13" width="10.5703125" style="82" customWidth="1"/>
    <col min="14" max="15" width="6.42578125" style="82" customWidth="1"/>
    <col min="16" max="16384" width="11.42578125" style="82"/>
  </cols>
  <sheetData>
    <row r="2" spans="2:14" ht="15" customHeight="1" x14ac:dyDescent="0.25">
      <c r="B2" s="186" t="s">
        <v>46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43"/>
    </row>
    <row r="3" spans="2:14" ht="15" customHeight="1" x14ac:dyDescent="0.25"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43"/>
    </row>
    <row r="4" spans="2:14" ht="15" customHeight="1" x14ac:dyDescent="0.25"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43"/>
    </row>
    <row r="5" spans="2:14" ht="21" x14ac:dyDescent="0.25">
      <c r="B5" s="22"/>
      <c r="C5" s="22"/>
      <c r="D5" s="22"/>
      <c r="E5" s="22"/>
      <c r="F5" s="129"/>
      <c r="G5" s="129"/>
      <c r="H5" s="22"/>
      <c r="I5" s="22"/>
      <c r="J5" s="22"/>
      <c r="K5" s="22"/>
      <c r="L5" s="22"/>
      <c r="M5" s="22"/>
      <c r="N5" s="22"/>
    </row>
    <row r="6" spans="2:14" s="38" customFormat="1" ht="15.75" x14ac:dyDescent="0.25">
      <c r="B6" s="179" t="s">
        <v>0</v>
      </c>
      <c r="C6" s="188" t="s">
        <v>329</v>
      </c>
      <c r="D6" s="188"/>
      <c r="E6" s="187" t="s">
        <v>328</v>
      </c>
      <c r="F6" s="187"/>
      <c r="G6" s="39"/>
      <c r="H6" s="39"/>
      <c r="I6" s="179" t="s">
        <v>28</v>
      </c>
      <c r="J6" s="188" t="s">
        <v>329</v>
      </c>
      <c r="K6" s="188"/>
      <c r="L6" s="187" t="s">
        <v>328</v>
      </c>
      <c r="M6" s="187"/>
    </row>
    <row r="7" spans="2:14" x14ac:dyDescent="0.25">
      <c r="C7" s="149" t="s">
        <v>63</v>
      </c>
      <c r="D7" s="149" t="s">
        <v>64</v>
      </c>
      <c r="E7" s="149" t="s">
        <v>63</v>
      </c>
      <c r="F7" s="149" t="s">
        <v>64</v>
      </c>
      <c r="I7" s="82"/>
      <c r="J7" s="36" t="s">
        <v>63</v>
      </c>
      <c r="K7" s="36" t="s">
        <v>64</v>
      </c>
      <c r="L7" s="149" t="s">
        <v>63</v>
      </c>
      <c r="M7" s="149" t="s">
        <v>64</v>
      </c>
    </row>
    <row r="8" spans="2:14" ht="30" x14ac:dyDescent="0.25">
      <c r="B8" s="102" t="s">
        <v>47</v>
      </c>
      <c r="C8" s="91">
        <v>14.3</v>
      </c>
      <c r="D8" s="32">
        <v>0.54100000000000004</v>
      </c>
      <c r="E8" s="91">
        <v>14</v>
      </c>
      <c r="F8" s="32">
        <v>0.53900000000000003</v>
      </c>
      <c r="I8" s="102" t="s">
        <v>47</v>
      </c>
      <c r="J8" s="32">
        <v>0.161</v>
      </c>
      <c r="K8" s="32">
        <v>0.55800000000000005</v>
      </c>
      <c r="L8" s="91">
        <v>15.7</v>
      </c>
      <c r="M8" s="32">
        <v>0.55800000000000005</v>
      </c>
    </row>
    <row r="9" spans="2:14" ht="30" x14ac:dyDescent="0.25">
      <c r="B9" s="102" t="s">
        <v>48</v>
      </c>
      <c r="C9" s="91">
        <v>4.8</v>
      </c>
      <c r="D9" s="32">
        <v>0.184</v>
      </c>
      <c r="E9" s="91">
        <v>4.9000000000000004</v>
      </c>
      <c r="F9" s="32">
        <v>0.189</v>
      </c>
      <c r="I9" s="102" t="s">
        <v>48</v>
      </c>
      <c r="J9" s="32">
        <v>5.6000000000000001E-2</v>
      </c>
      <c r="K9" s="32">
        <v>0.19500000000000001</v>
      </c>
      <c r="L9" s="91">
        <v>5.7</v>
      </c>
      <c r="M9" s="32">
        <v>0.20300000000000001</v>
      </c>
    </row>
    <row r="10" spans="2:14" x14ac:dyDescent="0.25">
      <c r="B10" s="102" t="s">
        <v>49</v>
      </c>
      <c r="C10" s="91">
        <v>4.5</v>
      </c>
      <c r="D10" s="32">
        <v>0.17199999999999999</v>
      </c>
      <c r="E10" s="91">
        <v>4.4000000000000004</v>
      </c>
      <c r="F10" s="32">
        <v>0.17100000000000001</v>
      </c>
      <c r="I10" s="102" t="s">
        <v>49</v>
      </c>
      <c r="J10" s="32">
        <v>4.4999999999999998E-2</v>
      </c>
      <c r="K10" s="32">
        <v>0.158</v>
      </c>
      <c r="L10" s="91">
        <v>4.3</v>
      </c>
      <c r="M10" s="32">
        <v>0.153</v>
      </c>
    </row>
    <row r="11" spans="2:14" ht="30" x14ac:dyDescent="0.25">
      <c r="B11" s="102" t="s">
        <v>50</v>
      </c>
      <c r="C11" s="91">
        <v>2.2000000000000002</v>
      </c>
      <c r="D11" s="32">
        <v>8.2000000000000003E-2</v>
      </c>
      <c r="E11" s="91">
        <v>2.1</v>
      </c>
      <c r="F11" s="32">
        <v>8.1000000000000003E-2</v>
      </c>
      <c r="I11" s="102" t="s">
        <v>229</v>
      </c>
      <c r="J11" s="32">
        <v>2.1999999999999999E-2</v>
      </c>
      <c r="K11" s="32">
        <v>7.8E-2</v>
      </c>
      <c r="L11" s="91">
        <v>2.1</v>
      </c>
      <c r="M11" s="32">
        <v>7.4999999999999997E-2</v>
      </c>
    </row>
    <row r="12" spans="2:14" ht="30" x14ac:dyDescent="0.25">
      <c r="B12" s="102" t="s">
        <v>229</v>
      </c>
      <c r="C12" s="91">
        <v>2</v>
      </c>
      <c r="D12" s="32">
        <v>7.5999999999999998E-2</v>
      </c>
      <c r="E12" s="91">
        <v>1.9</v>
      </c>
      <c r="F12" s="32">
        <v>7.4999999999999997E-2</v>
      </c>
      <c r="I12" s="102" t="s">
        <v>50</v>
      </c>
      <c r="J12" s="32">
        <v>2.1999999999999999E-2</v>
      </c>
      <c r="K12" s="32">
        <v>7.6999999999999999E-2</v>
      </c>
      <c r="L12" s="91">
        <v>2.1999999999999997</v>
      </c>
      <c r="M12" s="32">
        <v>7.6999999999999999E-2</v>
      </c>
    </row>
    <row r="13" spans="2:14" ht="30" x14ac:dyDescent="0.25">
      <c r="B13" s="102" t="s">
        <v>116</v>
      </c>
      <c r="C13" s="91">
        <v>1.9</v>
      </c>
      <c r="D13" s="32">
        <v>7.0999999999999994E-2</v>
      </c>
      <c r="E13" s="91">
        <v>2</v>
      </c>
      <c r="F13" s="32">
        <v>7.5999999999999998E-2</v>
      </c>
      <c r="I13" s="102" t="s">
        <v>116</v>
      </c>
      <c r="J13" s="32">
        <v>2.1000000000000001E-2</v>
      </c>
      <c r="K13" s="32">
        <v>7.1999999999999995E-2</v>
      </c>
      <c r="L13" s="91">
        <v>2.1999999999999997</v>
      </c>
      <c r="M13" s="32">
        <v>7.5999999999999998E-2</v>
      </c>
    </row>
    <row r="14" spans="2:14" ht="30" x14ac:dyDescent="0.25">
      <c r="B14" s="102" t="s">
        <v>399</v>
      </c>
      <c r="C14" s="91">
        <v>0.9</v>
      </c>
      <c r="D14" s="32">
        <v>3.5999999999999997E-2</v>
      </c>
      <c r="E14" s="91">
        <v>0.9</v>
      </c>
      <c r="F14" s="32">
        <v>3.5000000000000003E-2</v>
      </c>
      <c r="I14" s="102" t="s">
        <v>399</v>
      </c>
      <c r="J14" s="32">
        <v>0.01</v>
      </c>
      <c r="K14" s="32">
        <v>3.3000000000000002E-2</v>
      </c>
      <c r="L14" s="91">
        <v>0.89999999999999991</v>
      </c>
      <c r="M14" s="32">
        <v>3.2000000000000001E-2</v>
      </c>
    </row>
    <row r="15" spans="2:14" x14ac:dyDescent="0.25">
      <c r="B15" s="102" t="s">
        <v>51</v>
      </c>
      <c r="C15" s="91">
        <v>0.4</v>
      </c>
      <c r="D15" s="32">
        <v>1.7000000000000001E-2</v>
      </c>
      <c r="E15" s="91">
        <v>0.5</v>
      </c>
      <c r="F15" s="32">
        <v>1.7000000000000001E-2</v>
      </c>
      <c r="I15" s="102" t="s">
        <v>52</v>
      </c>
      <c r="J15" s="32" t="s">
        <v>53</v>
      </c>
      <c r="K15" s="32" t="s">
        <v>54</v>
      </c>
      <c r="L15" s="91" t="s">
        <v>332</v>
      </c>
      <c r="M15" s="32" t="s">
        <v>333</v>
      </c>
    </row>
    <row r="16" spans="2:14" x14ac:dyDescent="0.25">
      <c r="B16" s="102" t="s">
        <v>52</v>
      </c>
      <c r="C16" s="91">
        <v>0.3</v>
      </c>
      <c r="D16" s="32">
        <v>1.2E-2</v>
      </c>
      <c r="E16" s="91" t="s">
        <v>330</v>
      </c>
      <c r="F16" s="32" t="s">
        <v>331</v>
      </c>
      <c r="I16" s="102" t="s">
        <v>51</v>
      </c>
      <c r="J16" s="32">
        <v>4.0000000000000001E-3</v>
      </c>
      <c r="K16" s="32">
        <v>1.2999999999999999E-2</v>
      </c>
      <c r="L16" s="91">
        <v>0.3</v>
      </c>
      <c r="M16" s="32">
        <v>1.2E-2</v>
      </c>
    </row>
    <row r="17" spans="2:13" x14ac:dyDescent="0.25">
      <c r="B17" s="102" t="s">
        <v>163</v>
      </c>
      <c r="C17" s="91">
        <v>0.5</v>
      </c>
      <c r="D17" s="32">
        <v>1.7999999999999999E-2</v>
      </c>
      <c r="E17" s="91">
        <v>0.5</v>
      </c>
      <c r="F17" s="32">
        <v>1.9E-2</v>
      </c>
      <c r="I17" s="102" t="s">
        <v>163</v>
      </c>
      <c r="J17" s="32" t="s">
        <v>53</v>
      </c>
      <c r="K17" s="32" t="s">
        <v>56</v>
      </c>
      <c r="L17" s="91">
        <v>0.5</v>
      </c>
      <c r="M17" s="32">
        <v>1.6E-2</v>
      </c>
    </row>
    <row r="18" spans="2:13" x14ac:dyDescent="0.25">
      <c r="B18" s="103"/>
    </row>
    <row r="19" spans="2:13" ht="15" customHeight="1" x14ac:dyDescent="0.25">
      <c r="I19" s="179" t="s">
        <v>2</v>
      </c>
      <c r="J19" s="57"/>
      <c r="K19" s="57"/>
    </row>
    <row r="20" spans="2:13" s="38" customFormat="1" ht="15.75" x14ac:dyDescent="0.25">
      <c r="B20" s="179" t="s">
        <v>1</v>
      </c>
      <c r="C20" s="188" t="s">
        <v>329</v>
      </c>
      <c r="D20" s="188"/>
      <c r="E20" s="187" t="s">
        <v>328</v>
      </c>
      <c r="F20" s="187"/>
      <c r="G20" s="39"/>
      <c r="H20" s="39"/>
      <c r="I20" s="57"/>
      <c r="J20" s="188" t="s">
        <v>329</v>
      </c>
      <c r="K20" s="188"/>
      <c r="L20" s="187" t="s">
        <v>328</v>
      </c>
      <c r="M20" s="187"/>
    </row>
    <row r="21" spans="2:13" x14ac:dyDescent="0.25">
      <c r="C21" s="36" t="s">
        <v>63</v>
      </c>
      <c r="D21" s="36" t="s">
        <v>64</v>
      </c>
      <c r="E21" s="149" t="s">
        <v>63</v>
      </c>
      <c r="F21" s="149" t="s">
        <v>64</v>
      </c>
      <c r="I21" s="82"/>
      <c r="J21" s="36" t="s">
        <v>63</v>
      </c>
      <c r="K21" s="36" t="s">
        <v>64</v>
      </c>
      <c r="L21" s="149" t="s">
        <v>63</v>
      </c>
      <c r="M21" s="149" t="s">
        <v>64</v>
      </c>
    </row>
    <row r="22" spans="2:13" ht="30" x14ac:dyDescent="0.25">
      <c r="B22" s="102" t="s">
        <v>47</v>
      </c>
      <c r="C22" s="91">
        <v>16.7</v>
      </c>
      <c r="D22" s="32">
        <v>0.56100000000000005</v>
      </c>
      <c r="E22" s="91">
        <v>15.6</v>
      </c>
      <c r="F22" s="32">
        <v>0.56699999999999995</v>
      </c>
      <c r="I22" s="102" t="s">
        <v>47</v>
      </c>
      <c r="J22" s="91">
        <v>9.3000000000000007</v>
      </c>
      <c r="K22" s="32">
        <v>0.47399999999999998</v>
      </c>
      <c r="L22" s="91">
        <v>9.3000000000000007</v>
      </c>
      <c r="M22" s="32">
        <v>0.46700000000000003</v>
      </c>
    </row>
    <row r="23" spans="2:13" ht="30" x14ac:dyDescent="0.25">
      <c r="B23" s="102" t="s">
        <v>48</v>
      </c>
      <c r="C23" s="91">
        <v>6.5</v>
      </c>
      <c r="D23" s="32">
        <v>0.218</v>
      </c>
      <c r="E23" s="91">
        <v>6.8</v>
      </c>
      <c r="F23" s="32">
        <v>0.23300000000000001</v>
      </c>
      <c r="I23" s="102" t="s">
        <v>49</v>
      </c>
      <c r="J23" s="91">
        <v>4.5</v>
      </c>
      <c r="K23" s="32">
        <v>0.22800000000000001</v>
      </c>
      <c r="L23" s="91">
        <v>4.7</v>
      </c>
      <c r="M23" s="32">
        <v>0.23699999999999999</v>
      </c>
    </row>
    <row r="24" spans="2:13" ht="30" x14ac:dyDescent="0.25">
      <c r="B24" s="102" t="s">
        <v>49</v>
      </c>
      <c r="C24" s="91">
        <v>3.8</v>
      </c>
      <c r="D24" s="32">
        <v>0.128</v>
      </c>
      <c r="E24" s="91">
        <v>3.5</v>
      </c>
      <c r="F24" s="32">
        <v>0.12</v>
      </c>
      <c r="I24" s="102" t="s">
        <v>48</v>
      </c>
      <c r="J24" s="91">
        <v>2.7</v>
      </c>
      <c r="K24" s="32">
        <v>0.13800000000000001</v>
      </c>
      <c r="L24" s="91">
        <v>2.8</v>
      </c>
      <c r="M24" s="32">
        <v>0.13900000000000001</v>
      </c>
    </row>
    <row r="25" spans="2:13" ht="30" x14ac:dyDescent="0.25">
      <c r="B25" s="102" t="s">
        <v>229</v>
      </c>
      <c r="C25" s="91">
        <v>2.2999999999999998</v>
      </c>
      <c r="D25" s="32">
        <v>7.8E-2</v>
      </c>
      <c r="E25" s="91">
        <v>2.1</v>
      </c>
      <c r="F25" s="32">
        <v>7.0999999999999994E-2</v>
      </c>
      <c r="I25" s="102" t="s">
        <v>50</v>
      </c>
      <c r="J25" s="91">
        <v>2</v>
      </c>
      <c r="K25" s="32">
        <v>0.10100000000000001</v>
      </c>
      <c r="L25" s="91">
        <v>1.9</v>
      </c>
      <c r="M25" s="32">
        <v>9.6000000000000002E-2</v>
      </c>
    </row>
    <row r="26" spans="2:13" ht="30" x14ac:dyDescent="0.25">
      <c r="B26" s="102" t="s">
        <v>116</v>
      </c>
      <c r="C26" s="91">
        <v>2.1</v>
      </c>
      <c r="D26" s="32">
        <v>7.0000000000000007E-2</v>
      </c>
      <c r="E26" s="91">
        <v>2.2000000000000002</v>
      </c>
      <c r="F26" s="32">
        <v>7.6999999999999999E-2</v>
      </c>
      <c r="I26" s="102" t="s">
        <v>229</v>
      </c>
      <c r="J26" s="91">
        <v>1.4000000000000001</v>
      </c>
      <c r="K26" s="32">
        <v>7.0000000000000007E-2</v>
      </c>
      <c r="L26" s="91">
        <v>1.5</v>
      </c>
      <c r="M26" s="32">
        <v>7.2999999999999995E-2</v>
      </c>
    </row>
    <row r="27" spans="2:13" ht="30" x14ac:dyDescent="0.25">
      <c r="B27" s="102" t="s">
        <v>50</v>
      </c>
      <c r="C27" s="91">
        <v>1.9</v>
      </c>
      <c r="D27" s="32">
        <v>6.5000000000000002E-2</v>
      </c>
      <c r="E27" s="91">
        <v>1.8</v>
      </c>
      <c r="F27" s="32">
        <v>6.3E-2</v>
      </c>
      <c r="I27" s="102" t="s">
        <v>116</v>
      </c>
      <c r="J27" s="91">
        <v>1.4000000000000001</v>
      </c>
      <c r="K27" s="32">
        <v>6.9000000000000006E-2</v>
      </c>
      <c r="L27" s="91">
        <v>1.4</v>
      </c>
      <c r="M27" s="32">
        <v>7.2999999999999995E-2</v>
      </c>
    </row>
    <row r="28" spans="2:13" ht="30" x14ac:dyDescent="0.25">
      <c r="B28" s="102" t="s">
        <v>399</v>
      </c>
      <c r="C28" s="91" t="s">
        <v>334</v>
      </c>
      <c r="D28" s="32" t="s">
        <v>57</v>
      </c>
      <c r="E28" s="91">
        <v>0.7</v>
      </c>
      <c r="F28" s="32" t="s">
        <v>400</v>
      </c>
      <c r="I28" s="102" t="s">
        <v>399</v>
      </c>
      <c r="J28" s="91">
        <v>0.89999999999999991</v>
      </c>
      <c r="K28" s="32">
        <v>4.4999999999999998E-2</v>
      </c>
      <c r="L28" s="91">
        <v>0.9</v>
      </c>
      <c r="M28" s="32">
        <v>4.4999999999999998E-2</v>
      </c>
    </row>
    <row r="29" spans="2:13" x14ac:dyDescent="0.25">
      <c r="B29" s="102" t="s">
        <v>52</v>
      </c>
      <c r="C29" s="91" t="s">
        <v>335</v>
      </c>
      <c r="D29" s="32" t="s">
        <v>58</v>
      </c>
      <c r="E29" s="91">
        <v>0.5</v>
      </c>
      <c r="F29" s="32" t="s">
        <v>401</v>
      </c>
      <c r="I29" s="102" t="s">
        <v>51</v>
      </c>
      <c r="J29" s="91" t="s">
        <v>337</v>
      </c>
      <c r="K29" s="32" t="s">
        <v>60</v>
      </c>
      <c r="L29" s="91">
        <v>0.7</v>
      </c>
      <c r="M29" s="32" t="s">
        <v>405</v>
      </c>
    </row>
    <row r="30" spans="2:13" x14ac:dyDescent="0.25">
      <c r="B30" s="102" t="s">
        <v>51</v>
      </c>
      <c r="C30" s="91" t="s">
        <v>336</v>
      </c>
      <c r="D30" s="32" t="s">
        <v>59</v>
      </c>
      <c r="E30" s="91">
        <v>0.1</v>
      </c>
      <c r="F30" s="32" t="s">
        <v>402</v>
      </c>
      <c r="I30" s="102" t="s">
        <v>52</v>
      </c>
      <c r="J30" s="91" t="s">
        <v>336</v>
      </c>
      <c r="K30" s="32" t="s">
        <v>61</v>
      </c>
      <c r="L30" s="91">
        <v>0.2</v>
      </c>
      <c r="M30" s="32" t="s">
        <v>406</v>
      </c>
    </row>
    <row r="31" spans="2:13" x14ac:dyDescent="0.25">
      <c r="B31" s="102" t="s">
        <v>163</v>
      </c>
      <c r="C31" s="91" t="s">
        <v>335</v>
      </c>
      <c r="D31" s="32" t="s">
        <v>62</v>
      </c>
      <c r="E31" s="91">
        <v>0.5</v>
      </c>
      <c r="F31" s="32" t="s">
        <v>403</v>
      </c>
      <c r="I31" s="102" t="s">
        <v>163</v>
      </c>
      <c r="J31" s="91" t="s">
        <v>337</v>
      </c>
      <c r="K31" s="32" t="s">
        <v>60</v>
      </c>
      <c r="L31" s="91">
        <v>0.6</v>
      </c>
      <c r="M31" s="32" t="s">
        <v>407</v>
      </c>
    </row>
    <row r="32" spans="2:13" x14ac:dyDescent="0.25">
      <c r="F32" s="85" t="s">
        <v>404</v>
      </c>
    </row>
    <row r="37" spans="4:15" x14ac:dyDescent="0.25">
      <c r="D37" s="11"/>
      <c r="E37" s="37"/>
      <c r="F37" s="37"/>
      <c r="G37" s="37"/>
      <c r="H37" s="37"/>
      <c r="I37" s="37"/>
      <c r="J37" s="11"/>
      <c r="K37" s="11"/>
      <c r="L37" s="9"/>
      <c r="M37" s="9"/>
      <c r="N37" s="9"/>
      <c r="O37" s="9"/>
    </row>
    <row r="38" spans="4:15" x14ac:dyDescent="0.25">
      <c r="D38" s="11"/>
      <c r="E38" s="37"/>
      <c r="F38" s="37"/>
      <c r="G38" s="37"/>
      <c r="H38" s="37"/>
      <c r="I38" s="37"/>
      <c r="J38" s="11"/>
      <c r="K38" s="11"/>
      <c r="L38" s="9"/>
      <c r="M38" s="9"/>
      <c r="N38" s="9"/>
      <c r="O38" s="9"/>
    </row>
    <row r="39" spans="4:15" x14ac:dyDescent="0.25">
      <c r="D39" s="11"/>
      <c r="E39" s="37"/>
      <c r="F39" s="37"/>
      <c r="G39" s="37"/>
      <c r="H39" s="37"/>
      <c r="I39" s="37"/>
      <c r="J39" s="11"/>
      <c r="K39" s="11"/>
      <c r="L39" s="2"/>
      <c r="M39" s="2"/>
      <c r="N39" s="2"/>
      <c r="O39" s="2"/>
    </row>
    <row r="40" spans="4:15" x14ac:dyDescent="0.25">
      <c r="D40" s="11"/>
      <c r="E40" s="37"/>
      <c r="F40" s="37"/>
      <c r="G40" s="37"/>
      <c r="H40" s="37"/>
      <c r="I40" s="37"/>
      <c r="J40" s="11"/>
      <c r="K40" s="11"/>
      <c r="L40" s="2"/>
      <c r="M40" s="2"/>
      <c r="N40" s="2"/>
      <c r="O40" s="2"/>
    </row>
    <row r="42" spans="4:15" x14ac:dyDescent="0.25">
      <c r="D42" s="11"/>
      <c r="E42" s="37"/>
      <c r="F42" s="37"/>
      <c r="G42" s="37"/>
      <c r="H42" s="37"/>
      <c r="I42" s="37"/>
      <c r="J42" s="11"/>
      <c r="K42" s="11"/>
      <c r="L42" s="2"/>
      <c r="M42" s="2"/>
      <c r="N42" s="2"/>
      <c r="O42" s="2"/>
    </row>
  </sheetData>
  <mergeCells count="9">
    <mergeCell ref="B2:M4"/>
    <mergeCell ref="L6:M6"/>
    <mergeCell ref="J20:K20"/>
    <mergeCell ref="L20:M20"/>
    <mergeCell ref="E6:F6"/>
    <mergeCell ref="C6:D6"/>
    <mergeCell ref="C20:D20"/>
    <mergeCell ref="E20:F20"/>
    <mergeCell ref="J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D22"/>
  <sheetViews>
    <sheetView showGridLines="0" zoomScale="90" zoomScaleNormal="90" zoomScaleSheetLayoutView="90" workbookViewId="0"/>
  </sheetViews>
  <sheetFormatPr baseColWidth="10" defaultRowHeight="12" x14ac:dyDescent="0.2"/>
  <cols>
    <col min="1" max="1" width="11.42578125" style="1"/>
    <col min="2" max="2" width="12.42578125" style="1" customWidth="1"/>
    <col min="3" max="6" width="6.28515625" style="1" customWidth="1"/>
    <col min="7" max="7" width="11" style="1" customWidth="1"/>
    <col min="8" max="8" width="11.5703125" style="1" customWidth="1"/>
    <col min="9" max="14" width="6.28515625" style="1" customWidth="1"/>
    <col min="15" max="15" width="9.5703125" style="1" customWidth="1"/>
    <col min="16" max="16" width="11.42578125" style="1"/>
    <col min="17" max="17" width="19.140625" style="1" customWidth="1"/>
    <col min="18" max="29" width="8.7109375" style="1" customWidth="1"/>
    <col min="30" max="30" width="9.5703125" style="1" customWidth="1"/>
    <col min="31" max="16384" width="11.42578125" style="1"/>
  </cols>
  <sheetData>
    <row r="1" spans="1:21" ht="28.5" customHeight="1" x14ac:dyDescent="0.2">
      <c r="B1" s="196" t="s">
        <v>273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1:21" x14ac:dyDescent="0.2">
      <c r="L2" s="1" t="s">
        <v>385</v>
      </c>
    </row>
    <row r="3" spans="1:21" x14ac:dyDescent="0.2">
      <c r="L3" s="1" t="s">
        <v>228</v>
      </c>
    </row>
    <row r="5" spans="1:21" ht="12" customHeight="1" x14ac:dyDescent="0.2">
      <c r="B5" s="217" t="s">
        <v>259</v>
      </c>
      <c r="C5" s="217"/>
      <c r="D5" s="217"/>
      <c r="E5" s="217"/>
      <c r="H5" s="217" t="s">
        <v>274</v>
      </c>
      <c r="I5" s="217"/>
      <c r="J5" s="217"/>
      <c r="K5" s="217"/>
      <c r="P5" s="14" t="s">
        <v>261</v>
      </c>
      <c r="Q5" s="14"/>
    </row>
    <row r="6" spans="1:21" x14ac:dyDescent="0.2">
      <c r="B6" s="217"/>
      <c r="C6" s="217"/>
      <c r="D6" s="217"/>
      <c r="E6" s="217"/>
      <c r="H6" s="217"/>
      <c r="I6" s="217"/>
      <c r="J6" s="217"/>
      <c r="K6" s="217"/>
    </row>
    <row r="7" spans="1:21" ht="12" customHeight="1" x14ac:dyDescent="0.25">
      <c r="B7" s="217"/>
      <c r="C7" s="217"/>
      <c r="D7" s="217"/>
      <c r="E7" s="217"/>
      <c r="H7" s="217"/>
      <c r="I7" s="217"/>
      <c r="J7" s="217"/>
      <c r="K7" s="217"/>
      <c r="R7" s="188" t="s">
        <v>329</v>
      </c>
      <c r="S7" s="188"/>
      <c r="T7" s="198" t="s">
        <v>328</v>
      </c>
      <c r="U7" s="199"/>
    </row>
    <row r="8" spans="1:21" x14ac:dyDescent="0.2">
      <c r="Q8" s="77" t="s">
        <v>117</v>
      </c>
      <c r="R8" s="118">
        <v>40.1</v>
      </c>
      <c r="S8" s="116"/>
      <c r="T8" s="118">
        <v>40.700000000000003</v>
      </c>
      <c r="U8" s="116"/>
    </row>
    <row r="9" spans="1:21" x14ac:dyDescent="0.2">
      <c r="A9" s="223" t="s">
        <v>329</v>
      </c>
      <c r="B9" s="70" t="s">
        <v>29</v>
      </c>
      <c r="C9" s="66">
        <v>83.9</v>
      </c>
      <c r="G9" s="224" t="s">
        <v>329</v>
      </c>
      <c r="H9" s="70" t="s">
        <v>262</v>
      </c>
      <c r="I9" s="66">
        <v>80.3</v>
      </c>
      <c r="Q9" s="77" t="s">
        <v>118</v>
      </c>
      <c r="R9" s="118">
        <v>21.1</v>
      </c>
      <c r="S9" s="116"/>
      <c r="T9" s="118">
        <v>20.7</v>
      </c>
      <c r="U9" s="116"/>
    </row>
    <row r="10" spans="1:21" x14ac:dyDescent="0.2">
      <c r="A10" s="223"/>
      <c r="B10" s="70" t="s">
        <v>30</v>
      </c>
      <c r="C10" s="66">
        <v>16.100000000000001</v>
      </c>
      <c r="G10" s="224"/>
      <c r="H10" s="70" t="s">
        <v>263</v>
      </c>
      <c r="I10" s="66">
        <v>19.7</v>
      </c>
      <c r="Q10" s="77" t="s">
        <v>120</v>
      </c>
      <c r="R10" s="118">
        <v>13.5</v>
      </c>
      <c r="S10" s="116"/>
      <c r="T10" s="118">
        <v>12.1</v>
      </c>
      <c r="U10" s="116"/>
    </row>
    <row r="11" spans="1:21" x14ac:dyDescent="0.2">
      <c r="A11" s="215" t="s">
        <v>328</v>
      </c>
      <c r="B11" s="70" t="s">
        <v>29</v>
      </c>
      <c r="C11" s="66">
        <v>84.3</v>
      </c>
      <c r="G11" s="215" t="s">
        <v>328</v>
      </c>
      <c r="H11" s="70" t="s">
        <v>262</v>
      </c>
      <c r="I11" s="66">
        <v>79.900000000000006</v>
      </c>
      <c r="Q11" s="77" t="s">
        <v>119</v>
      </c>
      <c r="R11" s="118">
        <v>12.1</v>
      </c>
      <c r="S11" s="116"/>
      <c r="T11" s="118">
        <v>12.2</v>
      </c>
      <c r="U11" s="116"/>
    </row>
    <row r="12" spans="1:21" x14ac:dyDescent="0.2">
      <c r="A12" s="216"/>
      <c r="B12" s="70" t="s">
        <v>30</v>
      </c>
      <c r="C12" s="66">
        <v>15.7</v>
      </c>
      <c r="G12" s="216"/>
      <c r="H12" s="70" t="s">
        <v>263</v>
      </c>
      <c r="I12" s="66">
        <v>20.100000000000001</v>
      </c>
      <c r="Q12" s="77" t="s">
        <v>264</v>
      </c>
      <c r="R12" s="118">
        <v>2.1</v>
      </c>
      <c r="S12" s="116" t="s">
        <v>231</v>
      </c>
      <c r="T12" s="118">
        <v>2.6</v>
      </c>
      <c r="U12" s="116" t="s">
        <v>231</v>
      </c>
    </row>
    <row r="13" spans="1:21" x14ac:dyDescent="0.2">
      <c r="Q13" s="77" t="s">
        <v>265</v>
      </c>
      <c r="R13" s="118">
        <v>11.1</v>
      </c>
      <c r="S13" s="116"/>
      <c r="T13" s="118">
        <v>11.6</v>
      </c>
      <c r="U13" s="116"/>
    </row>
    <row r="18" spans="2:30" x14ac:dyDescent="0.2">
      <c r="O18" s="14" t="s">
        <v>30</v>
      </c>
      <c r="AD18" s="14" t="s">
        <v>266</v>
      </c>
    </row>
    <row r="20" spans="2:30" s="18" customFormat="1" x14ac:dyDescent="0.2">
      <c r="P20" s="1"/>
    </row>
    <row r="21" spans="2:30" s="20" customFormat="1" ht="24" x14ac:dyDescent="0.2">
      <c r="B21" s="75" t="s">
        <v>215</v>
      </c>
      <c r="C21" s="75" t="s">
        <v>216</v>
      </c>
      <c r="D21" s="75" t="s">
        <v>217</v>
      </c>
      <c r="E21" s="75" t="s">
        <v>218</v>
      </c>
      <c r="F21" s="75" t="s">
        <v>219</v>
      </c>
      <c r="G21" s="75" t="s">
        <v>220</v>
      </c>
      <c r="H21" s="75" t="s">
        <v>221</v>
      </c>
      <c r="I21" s="75" t="s">
        <v>222</v>
      </c>
      <c r="J21" s="75" t="s">
        <v>223</v>
      </c>
      <c r="K21" s="75" t="s">
        <v>224</v>
      </c>
      <c r="L21" s="75" t="s">
        <v>225</v>
      </c>
      <c r="M21" s="75" t="s">
        <v>226</v>
      </c>
      <c r="N21" s="75" t="s">
        <v>227</v>
      </c>
      <c r="O21" s="159" t="s">
        <v>360</v>
      </c>
      <c r="P21" s="1"/>
      <c r="Q21" s="76" t="s">
        <v>215</v>
      </c>
      <c r="R21" s="76" t="s">
        <v>216</v>
      </c>
      <c r="S21" s="76" t="s">
        <v>217</v>
      </c>
      <c r="T21" s="76" t="s">
        <v>218</v>
      </c>
      <c r="U21" s="76" t="s">
        <v>219</v>
      </c>
      <c r="V21" s="76" t="s">
        <v>220</v>
      </c>
      <c r="W21" s="76" t="s">
        <v>221</v>
      </c>
      <c r="X21" s="76" t="s">
        <v>222</v>
      </c>
      <c r="Y21" s="76" t="s">
        <v>223</v>
      </c>
      <c r="Z21" s="76" t="s">
        <v>224</v>
      </c>
      <c r="AA21" s="76" t="s">
        <v>225</v>
      </c>
      <c r="AB21" s="76" t="s">
        <v>226</v>
      </c>
      <c r="AC21" s="76" t="s">
        <v>227</v>
      </c>
      <c r="AD21" s="159" t="s">
        <v>360</v>
      </c>
    </row>
    <row r="22" spans="2:30" x14ac:dyDescent="0.2">
      <c r="B22" s="73">
        <v>14.2</v>
      </c>
      <c r="C22" s="73">
        <v>14.1</v>
      </c>
      <c r="D22" s="73">
        <v>14.2</v>
      </c>
      <c r="E22" s="73">
        <v>14.2</v>
      </c>
      <c r="F22" s="73">
        <v>14.4</v>
      </c>
      <c r="G22" s="73">
        <v>14.1</v>
      </c>
      <c r="H22" s="73">
        <v>14.2</v>
      </c>
      <c r="I22" s="73">
        <v>14.6</v>
      </c>
      <c r="J22" s="73">
        <v>14.8</v>
      </c>
      <c r="K22" s="73">
        <v>15</v>
      </c>
      <c r="L22" s="73">
        <v>15</v>
      </c>
      <c r="M22" s="73">
        <v>15.6</v>
      </c>
      <c r="N22" s="73">
        <v>16.100000000000001</v>
      </c>
      <c r="O22" s="153">
        <v>15.7</v>
      </c>
      <c r="Q22" s="73">
        <v>16.399999999999999</v>
      </c>
      <c r="R22" s="73">
        <v>17.100000000000001</v>
      </c>
      <c r="S22" s="73">
        <v>17.7</v>
      </c>
      <c r="T22" s="73">
        <v>18.5</v>
      </c>
      <c r="U22" s="73">
        <v>19.7</v>
      </c>
      <c r="V22" s="73">
        <v>19.3</v>
      </c>
      <c r="W22" s="73">
        <v>21.1</v>
      </c>
      <c r="X22" s="73">
        <v>20.7</v>
      </c>
      <c r="Y22" s="73">
        <v>21.2</v>
      </c>
      <c r="Z22" s="73">
        <v>20.2</v>
      </c>
      <c r="AA22" s="73">
        <v>18.899999999999999</v>
      </c>
      <c r="AB22" s="73">
        <v>20</v>
      </c>
      <c r="AC22" s="73">
        <v>19.7</v>
      </c>
      <c r="AD22" s="153">
        <v>20.100000000000001</v>
      </c>
    </row>
  </sheetData>
  <mergeCells count="9">
    <mergeCell ref="B5:E7"/>
    <mergeCell ref="H5:K7"/>
    <mergeCell ref="B1:U1"/>
    <mergeCell ref="A9:A10"/>
    <mergeCell ref="A11:A12"/>
    <mergeCell ref="G9:G10"/>
    <mergeCell ref="G11:G12"/>
    <mergeCell ref="R7:S7"/>
    <mergeCell ref="T7:U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D21"/>
  <sheetViews>
    <sheetView showGridLines="0" zoomScale="90" zoomScaleNormal="90" zoomScaleSheetLayoutView="90" workbookViewId="0"/>
  </sheetViews>
  <sheetFormatPr baseColWidth="10" defaultRowHeight="12" x14ac:dyDescent="0.2"/>
  <cols>
    <col min="1" max="1" width="11.42578125" style="1"/>
    <col min="2" max="14" width="6.5703125" style="1" customWidth="1"/>
    <col min="15" max="16" width="6.140625" style="1" customWidth="1"/>
    <col min="17" max="17" width="8" style="1" customWidth="1"/>
    <col min="18" max="18" width="19.5703125" style="1" customWidth="1"/>
    <col min="19" max="29" width="8" style="1" customWidth="1"/>
    <col min="30" max="16384" width="11.42578125" style="1"/>
  </cols>
  <sheetData>
    <row r="1" spans="1:30" ht="15.75" x14ac:dyDescent="0.25">
      <c r="B1" s="226" t="s">
        <v>271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</row>
    <row r="2" spans="1:30" x14ac:dyDescent="0.2">
      <c r="O2" s="1" t="s">
        <v>385</v>
      </c>
    </row>
    <row r="3" spans="1:30" x14ac:dyDescent="0.2">
      <c r="O3" s="1" t="s">
        <v>228</v>
      </c>
    </row>
    <row r="6" spans="1:30" ht="12" customHeight="1" x14ac:dyDescent="0.2">
      <c r="B6" s="225" t="s">
        <v>269</v>
      </c>
      <c r="C6" s="225"/>
      <c r="D6" s="225"/>
      <c r="E6" s="225"/>
      <c r="H6" s="225" t="s">
        <v>272</v>
      </c>
      <c r="I6" s="225"/>
      <c r="J6" s="225"/>
      <c r="K6" s="225"/>
      <c r="Q6" s="78" t="s">
        <v>261</v>
      </c>
    </row>
    <row r="7" spans="1:30" ht="15" x14ac:dyDescent="0.25">
      <c r="B7" s="225"/>
      <c r="C7" s="225"/>
      <c r="D7" s="225"/>
      <c r="E7" s="225"/>
      <c r="H7" s="225"/>
      <c r="I7" s="225"/>
      <c r="J7" s="225"/>
      <c r="K7" s="225"/>
      <c r="S7" s="188" t="s">
        <v>329</v>
      </c>
      <c r="T7" s="188"/>
      <c r="U7" s="198" t="s">
        <v>328</v>
      </c>
      <c r="V7" s="199"/>
    </row>
    <row r="8" spans="1:30" ht="12" customHeight="1" x14ac:dyDescent="0.2">
      <c r="B8" s="225"/>
      <c r="C8" s="225"/>
      <c r="D8" s="225"/>
      <c r="E8" s="225"/>
      <c r="H8" s="225"/>
      <c r="I8" s="225"/>
      <c r="J8" s="225"/>
      <c r="K8" s="225"/>
      <c r="R8" s="70" t="s">
        <v>117</v>
      </c>
      <c r="S8" s="118">
        <v>51.6</v>
      </c>
      <c r="T8" s="116"/>
      <c r="U8" s="118">
        <v>52.3</v>
      </c>
      <c r="V8" s="116"/>
    </row>
    <row r="9" spans="1:30" x14ac:dyDescent="0.2">
      <c r="R9" s="70" t="s">
        <v>118</v>
      </c>
      <c r="S9" s="118">
        <v>17.7</v>
      </c>
      <c r="T9" s="116" t="s">
        <v>231</v>
      </c>
      <c r="U9" s="118">
        <v>16</v>
      </c>
      <c r="V9" s="116" t="s">
        <v>231</v>
      </c>
    </row>
    <row r="10" spans="1:30" ht="12" customHeight="1" x14ac:dyDescent="0.2">
      <c r="A10" s="227" t="s">
        <v>329</v>
      </c>
      <c r="B10" s="70" t="s">
        <v>29</v>
      </c>
      <c r="C10" s="66">
        <v>97.8</v>
      </c>
      <c r="G10" s="228" t="s">
        <v>329</v>
      </c>
      <c r="H10" s="70" t="s">
        <v>262</v>
      </c>
      <c r="I10" s="66">
        <v>73.099999999999994</v>
      </c>
      <c r="R10" s="70" t="s">
        <v>120</v>
      </c>
      <c r="S10" s="118">
        <v>13.5</v>
      </c>
      <c r="T10" s="116" t="s">
        <v>231</v>
      </c>
      <c r="U10" s="118">
        <v>12.3</v>
      </c>
      <c r="V10" s="116" t="s">
        <v>231</v>
      </c>
    </row>
    <row r="11" spans="1:30" ht="12" customHeight="1" x14ac:dyDescent="0.2">
      <c r="A11" s="227"/>
      <c r="B11" s="70" t="s">
        <v>30</v>
      </c>
      <c r="C11" s="66">
        <v>2.2000000000000002</v>
      </c>
      <c r="G11" s="228"/>
      <c r="H11" s="70" t="s">
        <v>263</v>
      </c>
      <c r="I11" s="66">
        <v>26.9</v>
      </c>
      <c r="R11" s="70" t="s">
        <v>119</v>
      </c>
      <c r="S11" s="118">
        <v>9.9</v>
      </c>
      <c r="T11" s="116" t="s">
        <v>231</v>
      </c>
      <c r="U11" s="118">
        <v>9.9</v>
      </c>
      <c r="V11" s="116" t="s">
        <v>231</v>
      </c>
    </row>
    <row r="12" spans="1:30" ht="24" customHeight="1" x14ac:dyDescent="0.2">
      <c r="A12" s="215" t="s">
        <v>328</v>
      </c>
      <c r="B12" s="70" t="s">
        <v>29</v>
      </c>
      <c r="C12" s="66">
        <v>97.9</v>
      </c>
      <c r="G12" s="215" t="s">
        <v>328</v>
      </c>
      <c r="H12" s="70" t="s">
        <v>262</v>
      </c>
      <c r="I12" s="66">
        <v>72.400000000000006</v>
      </c>
      <c r="R12" s="70" t="s">
        <v>264</v>
      </c>
      <c r="S12" s="118">
        <v>0.6</v>
      </c>
      <c r="T12" s="116" t="s">
        <v>231</v>
      </c>
      <c r="U12" s="118">
        <v>0.7</v>
      </c>
      <c r="V12" s="116" t="s">
        <v>231</v>
      </c>
    </row>
    <row r="13" spans="1:30" x14ac:dyDescent="0.2">
      <c r="A13" s="216"/>
      <c r="B13" s="70" t="s">
        <v>30</v>
      </c>
      <c r="C13" s="66">
        <v>2.1</v>
      </c>
      <c r="G13" s="216"/>
      <c r="H13" s="70" t="s">
        <v>263</v>
      </c>
      <c r="I13" s="66">
        <v>27.6</v>
      </c>
      <c r="R13" s="70" t="s">
        <v>265</v>
      </c>
      <c r="S13" s="118">
        <v>6.9</v>
      </c>
      <c r="T13" s="116" t="s">
        <v>231</v>
      </c>
      <c r="U13" s="118">
        <v>9.3000000000000007</v>
      </c>
      <c r="V13" s="116" t="s">
        <v>231</v>
      </c>
    </row>
    <row r="16" spans="1:30" x14ac:dyDescent="0.2">
      <c r="O16" s="1" t="s">
        <v>30</v>
      </c>
      <c r="AC16" s="161"/>
      <c r="AD16" s="161" t="s">
        <v>266</v>
      </c>
    </row>
    <row r="19" spans="2:30" x14ac:dyDescent="0.2">
      <c r="Q19" s="17"/>
      <c r="R19" s="17"/>
      <c r="S19" s="17"/>
      <c r="T19" s="17" t="s">
        <v>231</v>
      </c>
      <c r="U19" s="17" t="s">
        <v>231</v>
      </c>
      <c r="V19" s="17" t="s">
        <v>231</v>
      </c>
      <c r="W19" s="17" t="s">
        <v>231</v>
      </c>
      <c r="X19" s="17" t="s">
        <v>231</v>
      </c>
      <c r="Y19" s="17" t="s">
        <v>231</v>
      </c>
      <c r="Z19" s="17" t="s">
        <v>231</v>
      </c>
      <c r="AA19" s="17" t="s">
        <v>231</v>
      </c>
      <c r="AB19" s="17" t="s">
        <v>231</v>
      </c>
      <c r="AC19" s="17" t="s">
        <v>231</v>
      </c>
      <c r="AD19" s="144" t="s">
        <v>231</v>
      </c>
    </row>
    <row r="20" spans="2:30" s="19" customFormat="1" ht="24" x14ac:dyDescent="0.2">
      <c r="B20" s="69" t="s">
        <v>215</v>
      </c>
      <c r="C20" s="69" t="s">
        <v>216</v>
      </c>
      <c r="D20" s="69" t="s">
        <v>217</v>
      </c>
      <c r="E20" s="69" t="s">
        <v>218</v>
      </c>
      <c r="F20" s="69" t="s">
        <v>219</v>
      </c>
      <c r="G20" s="69" t="s">
        <v>220</v>
      </c>
      <c r="H20" s="69" t="s">
        <v>221</v>
      </c>
      <c r="I20" s="69" t="s">
        <v>222</v>
      </c>
      <c r="J20" s="69" t="s">
        <v>223</v>
      </c>
      <c r="K20" s="69" t="s">
        <v>224</v>
      </c>
      <c r="L20" s="69" t="s">
        <v>225</v>
      </c>
      <c r="M20" s="69" t="s">
        <v>226</v>
      </c>
      <c r="N20" s="69" t="s">
        <v>227</v>
      </c>
      <c r="O20" s="159" t="s">
        <v>360</v>
      </c>
      <c r="Q20" s="69" t="s">
        <v>215</v>
      </c>
      <c r="R20" s="69" t="s">
        <v>216</v>
      </c>
      <c r="S20" s="69" t="s">
        <v>217</v>
      </c>
      <c r="T20" s="69" t="s">
        <v>218</v>
      </c>
      <c r="U20" s="69" t="s">
        <v>219</v>
      </c>
      <c r="V20" s="69" t="s">
        <v>220</v>
      </c>
      <c r="W20" s="69" t="s">
        <v>221</v>
      </c>
      <c r="X20" s="69" t="s">
        <v>222</v>
      </c>
      <c r="Y20" s="69" t="s">
        <v>223</v>
      </c>
      <c r="Z20" s="69" t="s">
        <v>224</v>
      </c>
      <c r="AA20" s="69" t="s">
        <v>225</v>
      </c>
      <c r="AB20" s="69" t="s">
        <v>226</v>
      </c>
      <c r="AC20" s="69" t="s">
        <v>227</v>
      </c>
      <c r="AD20" s="159" t="s">
        <v>360</v>
      </c>
    </row>
    <row r="21" spans="2:30" x14ac:dyDescent="0.2">
      <c r="B21" s="65">
        <v>1.9</v>
      </c>
      <c r="C21" s="65">
        <v>2.2000000000000002</v>
      </c>
      <c r="D21" s="65">
        <v>2.2000000000000002</v>
      </c>
      <c r="E21" s="65">
        <v>2.2000000000000002</v>
      </c>
      <c r="F21" s="65">
        <v>2.1</v>
      </c>
      <c r="G21" s="65">
        <v>2.1</v>
      </c>
      <c r="H21" s="65">
        <v>2.2000000000000002</v>
      </c>
      <c r="I21" s="65">
        <v>2.2000000000000002</v>
      </c>
      <c r="J21" s="65">
        <v>2.2000000000000002</v>
      </c>
      <c r="K21" s="65">
        <v>2.2999999999999998</v>
      </c>
      <c r="L21" s="65">
        <v>2.4</v>
      </c>
      <c r="M21" s="65">
        <v>2.2999999999999998</v>
      </c>
      <c r="N21" s="65">
        <v>2.2000000000000002</v>
      </c>
      <c r="O21" s="153">
        <v>2.1</v>
      </c>
      <c r="Q21" s="73">
        <v>26.2</v>
      </c>
      <c r="R21" s="73">
        <v>23</v>
      </c>
      <c r="S21" s="73">
        <v>22.2</v>
      </c>
      <c r="T21" s="73">
        <v>23</v>
      </c>
      <c r="U21" s="73">
        <v>20</v>
      </c>
      <c r="V21" s="73">
        <v>17.7</v>
      </c>
      <c r="W21" s="73">
        <v>18.600000000000001</v>
      </c>
      <c r="X21" s="73">
        <v>22.2</v>
      </c>
      <c r="Y21" s="73">
        <v>23.1</v>
      </c>
      <c r="Z21" s="73">
        <v>20.5</v>
      </c>
      <c r="AA21" s="73">
        <v>23.4</v>
      </c>
      <c r="AB21" s="73">
        <v>25.6</v>
      </c>
      <c r="AC21" s="73">
        <v>26.9</v>
      </c>
      <c r="AD21" s="153">
        <v>27.6</v>
      </c>
    </row>
  </sheetData>
  <mergeCells count="9">
    <mergeCell ref="A12:A13"/>
    <mergeCell ref="G12:G13"/>
    <mergeCell ref="B6:E8"/>
    <mergeCell ref="H6:K8"/>
    <mergeCell ref="B1:AC1"/>
    <mergeCell ref="A10:A11"/>
    <mergeCell ref="G10:G11"/>
    <mergeCell ref="S7:T7"/>
    <mergeCell ref="U7:V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D21"/>
  <sheetViews>
    <sheetView showGridLines="0" zoomScale="90" zoomScaleNormal="90" zoomScaleSheetLayoutView="90" workbookViewId="0"/>
  </sheetViews>
  <sheetFormatPr baseColWidth="10" defaultRowHeight="12" x14ac:dyDescent="0.2"/>
  <cols>
    <col min="1" max="1" width="11.42578125" style="1"/>
    <col min="2" max="14" width="7.85546875" style="1" customWidth="1"/>
    <col min="15" max="16" width="6.140625" style="1" customWidth="1"/>
    <col min="17" max="17" width="7.28515625" style="1" customWidth="1"/>
    <col min="18" max="18" width="20.7109375" style="1" customWidth="1"/>
    <col min="19" max="29" width="7.28515625" style="1" customWidth="1"/>
    <col min="30" max="16384" width="11.42578125" style="1"/>
  </cols>
  <sheetData>
    <row r="1" spans="1:29" ht="15.75" x14ac:dyDescent="0.25">
      <c r="B1" s="226" t="s">
        <v>275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</row>
    <row r="2" spans="1:29" x14ac:dyDescent="0.2">
      <c r="L2" s="1" t="s">
        <v>385</v>
      </c>
    </row>
    <row r="3" spans="1:29" x14ac:dyDescent="0.2">
      <c r="L3" s="1" t="s">
        <v>228</v>
      </c>
    </row>
    <row r="5" spans="1:29" x14ac:dyDescent="0.2">
      <c r="B5" s="229" t="s">
        <v>259</v>
      </c>
      <c r="C5" s="229"/>
      <c r="D5" s="229"/>
      <c r="E5" s="229"/>
      <c r="H5" s="229" t="s">
        <v>274</v>
      </c>
      <c r="I5" s="229"/>
      <c r="J5" s="229"/>
      <c r="K5" s="229"/>
      <c r="Q5" s="14" t="s">
        <v>261</v>
      </c>
    </row>
    <row r="6" spans="1:29" ht="15" x14ac:dyDescent="0.25">
      <c r="B6" s="229"/>
      <c r="C6" s="229"/>
      <c r="D6" s="229"/>
      <c r="E6" s="229"/>
      <c r="H6" s="229"/>
      <c r="I6" s="229"/>
      <c r="J6" s="229"/>
      <c r="K6" s="229"/>
      <c r="S6" s="207" t="s">
        <v>329</v>
      </c>
      <c r="T6" s="209"/>
      <c r="U6" s="198" t="s">
        <v>328</v>
      </c>
      <c r="V6" s="199"/>
    </row>
    <row r="7" spans="1:29" x14ac:dyDescent="0.2">
      <c r="B7" s="229"/>
      <c r="C7" s="229"/>
      <c r="D7" s="229"/>
      <c r="E7" s="229"/>
      <c r="H7" s="229"/>
      <c r="I7" s="229"/>
      <c r="J7" s="229"/>
      <c r="K7" s="229"/>
      <c r="R7" s="70" t="s">
        <v>117</v>
      </c>
      <c r="S7" s="118">
        <v>27.9</v>
      </c>
      <c r="T7" s="116"/>
      <c r="U7" s="118">
        <v>29.8</v>
      </c>
      <c r="V7" s="116"/>
    </row>
    <row r="8" spans="1:29" x14ac:dyDescent="0.2">
      <c r="R8" s="70" t="s">
        <v>118</v>
      </c>
      <c r="S8" s="118">
        <v>25.5</v>
      </c>
      <c r="T8" s="116"/>
      <c r="U8" s="118">
        <v>23.4</v>
      </c>
      <c r="V8" s="116"/>
    </row>
    <row r="9" spans="1:29" ht="24" customHeight="1" x14ac:dyDescent="0.2">
      <c r="A9" s="228" t="s">
        <v>329</v>
      </c>
      <c r="B9" s="80" t="s">
        <v>29</v>
      </c>
      <c r="C9" s="74">
        <v>90.7</v>
      </c>
      <c r="G9" s="228" t="s">
        <v>329</v>
      </c>
      <c r="H9" s="80" t="s">
        <v>262</v>
      </c>
      <c r="I9" s="74">
        <v>85.5</v>
      </c>
      <c r="R9" s="70" t="s">
        <v>119</v>
      </c>
      <c r="S9" s="118">
        <v>21.9</v>
      </c>
      <c r="T9" s="116"/>
      <c r="U9" s="118">
        <v>21.3</v>
      </c>
      <c r="V9" s="116"/>
    </row>
    <row r="10" spans="1:29" ht="24" x14ac:dyDescent="0.2">
      <c r="A10" s="228"/>
      <c r="B10" s="80" t="s">
        <v>30</v>
      </c>
      <c r="C10" s="74">
        <v>9.3000000000000007</v>
      </c>
      <c r="G10" s="228"/>
      <c r="H10" s="80" t="s">
        <v>263</v>
      </c>
      <c r="I10" s="74">
        <v>14.5</v>
      </c>
      <c r="R10" s="70" t="s">
        <v>120</v>
      </c>
      <c r="S10" s="118">
        <v>12.1</v>
      </c>
      <c r="T10" s="116" t="s">
        <v>231</v>
      </c>
      <c r="U10" s="118">
        <v>13</v>
      </c>
      <c r="V10" s="116"/>
    </row>
    <row r="11" spans="1:29" ht="24" x14ac:dyDescent="0.2">
      <c r="A11" s="215" t="s">
        <v>328</v>
      </c>
      <c r="B11" s="80" t="s">
        <v>29</v>
      </c>
      <c r="C11" s="74">
        <v>90.7</v>
      </c>
      <c r="G11" s="215" t="s">
        <v>328</v>
      </c>
      <c r="H11" s="80" t="s">
        <v>262</v>
      </c>
      <c r="I11" s="74">
        <v>85.9</v>
      </c>
      <c r="R11" s="70" t="s">
        <v>264</v>
      </c>
      <c r="S11" s="118">
        <v>2.5</v>
      </c>
      <c r="T11" s="116" t="s">
        <v>231</v>
      </c>
      <c r="U11" s="118">
        <v>2.4</v>
      </c>
      <c r="V11" s="116" t="s">
        <v>231</v>
      </c>
    </row>
    <row r="12" spans="1:29" ht="24" x14ac:dyDescent="0.2">
      <c r="A12" s="216"/>
      <c r="B12" s="80" t="s">
        <v>30</v>
      </c>
      <c r="C12" s="74">
        <v>9.3000000000000007</v>
      </c>
      <c r="G12" s="216"/>
      <c r="H12" s="80" t="s">
        <v>263</v>
      </c>
      <c r="I12" s="74">
        <v>14.1</v>
      </c>
      <c r="R12" s="70" t="s">
        <v>265</v>
      </c>
      <c r="S12" s="118">
        <v>10.1</v>
      </c>
      <c r="T12" s="116"/>
      <c r="U12" s="118">
        <v>10.1</v>
      </c>
      <c r="V12" s="116"/>
    </row>
    <row r="17" spans="2:30" ht="15" customHeight="1" x14ac:dyDescent="0.2">
      <c r="O17" s="14" t="s">
        <v>30</v>
      </c>
      <c r="AC17" s="161"/>
      <c r="AD17" s="112" t="s">
        <v>266</v>
      </c>
    </row>
    <row r="19" spans="2:30" s="27" customFormat="1" x14ac:dyDescent="0.25"/>
    <row r="20" spans="2:30" s="27" customFormat="1" ht="24" x14ac:dyDescent="0.25">
      <c r="B20" s="40" t="s">
        <v>215</v>
      </c>
      <c r="C20" s="40" t="s">
        <v>216</v>
      </c>
      <c r="D20" s="40" t="s">
        <v>217</v>
      </c>
      <c r="E20" s="40" t="s">
        <v>218</v>
      </c>
      <c r="F20" s="40" t="s">
        <v>219</v>
      </c>
      <c r="G20" s="40" t="s">
        <v>220</v>
      </c>
      <c r="H20" s="40" t="s">
        <v>221</v>
      </c>
      <c r="I20" s="40" t="s">
        <v>222</v>
      </c>
      <c r="J20" s="40" t="s">
        <v>223</v>
      </c>
      <c r="K20" s="40" t="s">
        <v>224</v>
      </c>
      <c r="L20" s="40" t="s">
        <v>225</v>
      </c>
      <c r="M20" s="40" t="s">
        <v>226</v>
      </c>
      <c r="N20" s="40" t="s">
        <v>227</v>
      </c>
      <c r="O20" s="159" t="s">
        <v>360</v>
      </c>
      <c r="Q20" s="40" t="s">
        <v>215</v>
      </c>
      <c r="R20" s="40" t="s">
        <v>216</v>
      </c>
      <c r="S20" s="40" t="s">
        <v>217</v>
      </c>
      <c r="T20" s="40" t="s">
        <v>218</v>
      </c>
      <c r="U20" s="40" t="s">
        <v>219</v>
      </c>
      <c r="V20" s="40" t="s">
        <v>220</v>
      </c>
      <c r="W20" s="40" t="s">
        <v>221</v>
      </c>
      <c r="X20" s="40" t="s">
        <v>222</v>
      </c>
      <c r="Y20" s="40" t="s">
        <v>223</v>
      </c>
      <c r="Z20" s="40" t="s">
        <v>224</v>
      </c>
      <c r="AA20" s="40" t="s">
        <v>225</v>
      </c>
      <c r="AB20" s="40" t="s">
        <v>226</v>
      </c>
      <c r="AC20" s="40" t="s">
        <v>227</v>
      </c>
      <c r="AD20" s="159" t="s">
        <v>360</v>
      </c>
    </row>
    <row r="21" spans="2:30" x14ac:dyDescent="0.2">
      <c r="B21" s="81">
        <v>8.8000000000000007</v>
      </c>
      <c r="C21" s="81">
        <v>8.8000000000000007</v>
      </c>
      <c r="D21" s="81">
        <v>8.6</v>
      </c>
      <c r="E21" s="81">
        <v>8.6</v>
      </c>
      <c r="F21" s="81">
        <v>9</v>
      </c>
      <c r="G21" s="81">
        <v>8.6999999999999993</v>
      </c>
      <c r="H21" s="81">
        <v>8.5</v>
      </c>
      <c r="I21" s="81">
        <v>8.6</v>
      </c>
      <c r="J21" s="81">
        <v>8.9</v>
      </c>
      <c r="K21" s="81">
        <v>9.1999999999999993</v>
      </c>
      <c r="L21" s="81">
        <v>9</v>
      </c>
      <c r="M21" s="81">
        <v>9.3000000000000007</v>
      </c>
      <c r="N21" s="81">
        <v>9.3000000000000007</v>
      </c>
      <c r="O21" s="153">
        <v>9.3000000000000007</v>
      </c>
      <c r="Q21" s="81">
        <v>16.899999999999999</v>
      </c>
      <c r="R21" s="81">
        <v>18.7</v>
      </c>
      <c r="S21" s="81">
        <v>19.399999999999999</v>
      </c>
      <c r="T21" s="81">
        <v>19</v>
      </c>
      <c r="U21" s="81">
        <v>18.8</v>
      </c>
      <c r="V21" s="81">
        <v>19.899999999999999</v>
      </c>
      <c r="W21" s="81">
        <v>19.8</v>
      </c>
      <c r="X21" s="81">
        <v>18.3</v>
      </c>
      <c r="Y21" s="81">
        <v>16.2</v>
      </c>
      <c r="Z21" s="81">
        <v>16.7</v>
      </c>
      <c r="AA21" s="81">
        <v>15.6</v>
      </c>
      <c r="AB21" s="81">
        <v>13.8</v>
      </c>
      <c r="AC21" s="81">
        <v>14.5</v>
      </c>
      <c r="AD21" s="153">
        <v>14.1</v>
      </c>
    </row>
  </sheetData>
  <mergeCells count="9">
    <mergeCell ref="B5:E7"/>
    <mergeCell ref="H5:K7"/>
    <mergeCell ref="B1:AC1"/>
    <mergeCell ref="A9:A10"/>
    <mergeCell ref="A11:A12"/>
    <mergeCell ref="G9:G10"/>
    <mergeCell ref="G11:G12"/>
    <mergeCell ref="S6:T6"/>
    <mergeCell ref="U6:V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C43"/>
  <sheetViews>
    <sheetView showGridLines="0" zoomScale="90" zoomScaleNormal="90" zoomScaleSheetLayoutView="90" workbookViewId="0">
      <selection sqref="A1:Y4"/>
    </sheetView>
  </sheetViews>
  <sheetFormatPr baseColWidth="10" defaultColWidth="11.42578125" defaultRowHeight="12" x14ac:dyDescent="0.2"/>
  <cols>
    <col min="1" max="1" width="11.42578125" style="1"/>
    <col min="2" max="2" width="6.28515625" style="1" bestFit="1" customWidth="1"/>
    <col min="3" max="3" width="6.28515625" style="1" customWidth="1"/>
    <col min="4" max="4" width="6.5703125" style="1" bestFit="1" customWidth="1"/>
    <col min="5" max="5" width="6.140625" style="1" bestFit="1" customWidth="1"/>
    <col min="6" max="6" width="6.85546875" style="1" bestFit="1" customWidth="1"/>
    <col min="7" max="7" width="6" style="1" bestFit="1" customWidth="1"/>
    <col min="8" max="8" width="5.5703125" style="1" bestFit="1" customWidth="1"/>
    <col min="9" max="9" width="6.42578125" style="1" bestFit="1" customWidth="1"/>
    <col min="10" max="10" width="6.28515625" style="1" bestFit="1" customWidth="1"/>
    <col min="11" max="11" width="6.140625" style="1" bestFit="1" customWidth="1"/>
    <col min="12" max="12" width="6.5703125" style="1" bestFit="1" customWidth="1"/>
    <col min="13" max="13" width="6" style="1" bestFit="1" customWidth="1"/>
    <col min="14" max="15" width="6.28515625" style="1" bestFit="1" customWidth="1"/>
    <col min="16" max="16" width="6.5703125" style="1" bestFit="1" customWidth="1"/>
    <col min="17" max="17" width="6.140625" style="1" bestFit="1" customWidth="1"/>
    <col min="18" max="18" width="6.85546875" style="1" bestFit="1" customWidth="1"/>
    <col min="19" max="19" width="6" style="1" bestFit="1" customWidth="1"/>
    <col min="20" max="20" width="5.5703125" style="1" bestFit="1" customWidth="1"/>
    <col min="21" max="21" width="6.42578125" style="1" bestFit="1" customWidth="1"/>
    <col min="22" max="22" width="6.28515625" style="1" bestFit="1" customWidth="1"/>
    <col min="23" max="28" width="6.28515625" style="1" customWidth="1"/>
    <col min="29" max="16384" width="11.42578125" style="1"/>
  </cols>
  <sheetData>
    <row r="1" spans="1:29" ht="12" customHeight="1" x14ac:dyDescent="0.2">
      <c r="A1" s="230" t="s">
        <v>386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9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</row>
    <row r="3" spans="1:29" x14ac:dyDescent="0.2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</row>
    <row r="4" spans="1:29" x14ac:dyDescent="0.2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</row>
    <row r="7" spans="1:29" x14ac:dyDescent="0.2">
      <c r="A7" s="14" t="s">
        <v>0</v>
      </c>
    </row>
    <row r="8" spans="1:29" ht="24" x14ac:dyDescent="0.25">
      <c r="A8" s="41"/>
      <c r="B8" s="147" t="s">
        <v>3</v>
      </c>
      <c r="C8" s="147" t="s">
        <v>4</v>
      </c>
      <c r="D8" s="147" t="s">
        <v>5</v>
      </c>
      <c r="E8" s="147" t="s">
        <v>6</v>
      </c>
      <c r="F8" s="147" t="s">
        <v>7</v>
      </c>
      <c r="G8" s="147" t="s">
        <v>8</v>
      </c>
      <c r="H8" s="147" t="s">
        <v>9</v>
      </c>
      <c r="I8" s="147" t="s">
        <v>10</v>
      </c>
      <c r="J8" s="147" t="s">
        <v>11</v>
      </c>
      <c r="K8" s="147" t="s">
        <v>12</v>
      </c>
      <c r="L8" s="147" t="s">
        <v>13</v>
      </c>
      <c r="M8" s="147" t="s">
        <v>14</v>
      </c>
      <c r="N8" s="147" t="s">
        <v>15</v>
      </c>
      <c r="O8" s="147" t="s">
        <v>16</v>
      </c>
      <c r="P8" s="147" t="s">
        <v>17</v>
      </c>
      <c r="Q8" s="147" t="s">
        <v>18</v>
      </c>
      <c r="R8" s="147" t="s">
        <v>19</v>
      </c>
      <c r="S8" s="147" t="s">
        <v>20</v>
      </c>
      <c r="T8" s="147" t="s">
        <v>21</v>
      </c>
      <c r="U8" s="147" t="s">
        <v>22</v>
      </c>
      <c r="V8" s="147" t="s">
        <v>23</v>
      </c>
      <c r="W8" s="147" t="s">
        <v>24</v>
      </c>
      <c r="X8" s="147" t="s">
        <v>25</v>
      </c>
      <c r="Y8" s="147" t="s">
        <v>26</v>
      </c>
      <c r="Z8" s="147" t="s">
        <v>27</v>
      </c>
      <c r="AA8" s="159" t="s">
        <v>360</v>
      </c>
    </row>
    <row r="9" spans="1:29" ht="15" x14ac:dyDescent="0.25">
      <c r="A9" s="41" t="s">
        <v>280</v>
      </c>
      <c r="B9" s="45">
        <v>0.26500000000000001</v>
      </c>
      <c r="C9" s="45">
        <v>0.26899999999999996</v>
      </c>
      <c r="D9" s="45">
        <v>0.27100000000000002</v>
      </c>
      <c r="E9" s="45">
        <v>0.26899999999999996</v>
      </c>
      <c r="F9" s="45">
        <v>0.26600000000000001</v>
      </c>
      <c r="G9" s="45">
        <v>0.26100000000000001</v>
      </c>
      <c r="H9" s="45">
        <v>0.25700000000000001</v>
      </c>
      <c r="I9" s="45">
        <v>0.25600000000000001</v>
      </c>
      <c r="J9" s="45">
        <v>0.25</v>
      </c>
      <c r="K9" s="45">
        <v>0.249</v>
      </c>
      <c r="L9" s="45">
        <v>0.24299999999999999</v>
      </c>
      <c r="M9" s="45">
        <v>0.24100000000000002</v>
      </c>
      <c r="N9" s="45">
        <v>0.24</v>
      </c>
      <c r="O9" s="45">
        <v>0.245</v>
      </c>
      <c r="P9" s="45">
        <v>0.25700000000000001</v>
      </c>
      <c r="Q9" s="45">
        <v>0.255</v>
      </c>
      <c r="R9" s="45">
        <v>0.27</v>
      </c>
      <c r="S9" s="45">
        <v>0.26899999999999996</v>
      </c>
      <c r="T9" s="45">
        <v>0.26600000000000001</v>
      </c>
      <c r="U9" s="45">
        <v>0.26700000000000002</v>
      </c>
      <c r="V9" s="45">
        <v>0.25900000000000001</v>
      </c>
      <c r="W9" s="45">
        <v>0.26500000000000001</v>
      </c>
      <c r="X9" s="45">
        <v>0.25700000000000001</v>
      </c>
      <c r="Y9" s="45">
        <v>0.26500000000000001</v>
      </c>
      <c r="Z9" s="45">
        <v>0.26800000000000002</v>
      </c>
      <c r="AA9" s="45">
        <v>0.26500000000000001</v>
      </c>
      <c r="AC9" s="106"/>
    </row>
    <row r="10" spans="1:29" ht="15" x14ac:dyDescent="0.25">
      <c r="A10" s="41" t="s">
        <v>43</v>
      </c>
      <c r="B10" s="45">
        <v>0.28100000000000003</v>
      </c>
      <c r="C10" s="45">
        <v>0.28199999999999997</v>
      </c>
      <c r="D10" s="45">
        <v>0.28800000000000003</v>
      </c>
      <c r="E10" s="45">
        <v>0.28999999999999998</v>
      </c>
      <c r="F10" s="45">
        <v>0.28800000000000003</v>
      </c>
      <c r="G10" s="45">
        <v>0.27800000000000002</v>
      </c>
      <c r="H10" s="45">
        <v>0.26300000000000001</v>
      </c>
      <c r="I10" s="45">
        <v>0.26400000000000001</v>
      </c>
      <c r="J10" s="45">
        <v>0.26100000000000001</v>
      </c>
      <c r="K10" s="45">
        <v>0.26700000000000002</v>
      </c>
      <c r="L10" s="45">
        <v>0.27200000000000002</v>
      </c>
      <c r="M10" s="45">
        <v>0.28399999999999997</v>
      </c>
      <c r="N10" s="45">
        <v>0.29100000000000004</v>
      </c>
      <c r="O10" s="45">
        <v>0.29399999999999998</v>
      </c>
      <c r="P10" s="45">
        <v>0.29399999999999998</v>
      </c>
      <c r="Q10" s="45">
        <v>0.28199999999999997</v>
      </c>
      <c r="R10" s="45">
        <v>0.29100000000000004</v>
      </c>
      <c r="S10" s="45">
        <v>0.28100000000000003</v>
      </c>
      <c r="T10" s="45">
        <v>0.28199999999999997</v>
      </c>
      <c r="U10" s="45">
        <v>0.28499999999999998</v>
      </c>
      <c r="V10" s="45">
        <v>0.29299999999999998</v>
      </c>
      <c r="W10" s="45">
        <v>0.29899999999999999</v>
      </c>
      <c r="X10" s="45">
        <v>0.28300000000000003</v>
      </c>
      <c r="Y10" s="45">
        <v>0.28300000000000003</v>
      </c>
      <c r="Z10" s="45">
        <v>0.28100000000000003</v>
      </c>
      <c r="AA10" s="45">
        <v>0.27600000000000002</v>
      </c>
      <c r="AC10" s="106"/>
    </row>
    <row r="11" spans="1:29" ht="15" x14ac:dyDescent="0.25">
      <c r="A11" s="41" t="s">
        <v>42</v>
      </c>
      <c r="B11" s="45">
        <v>0.27300000000000002</v>
      </c>
      <c r="C11" s="45">
        <v>0.27800000000000002</v>
      </c>
      <c r="D11" s="45">
        <v>0.27399999999999997</v>
      </c>
      <c r="E11" s="45">
        <v>0.27600000000000002</v>
      </c>
      <c r="F11" s="45">
        <v>0.27100000000000002</v>
      </c>
      <c r="G11" s="45">
        <v>0.26400000000000001</v>
      </c>
      <c r="H11" s="45">
        <v>0.25</v>
      </c>
      <c r="I11" s="45">
        <v>0.24399999999999999</v>
      </c>
      <c r="J11" s="45">
        <v>0.25</v>
      </c>
      <c r="K11" s="45">
        <v>0.254</v>
      </c>
      <c r="L11" s="45">
        <v>0.252</v>
      </c>
      <c r="M11" s="45">
        <v>0.26300000000000001</v>
      </c>
      <c r="N11" s="45">
        <v>0.26100000000000001</v>
      </c>
      <c r="O11" s="45">
        <v>0.26100000000000001</v>
      </c>
      <c r="P11" s="45">
        <v>0.26</v>
      </c>
      <c r="Q11" s="45">
        <v>0.26300000000000001</v>
      </c>
      <c r="R11" s="45">
        <v>0.26700000000000002</v>
      </c>
      <c r="S11" s="45">
        <v>0.26100000000000001</v>
      </c>
      <c r="T11" s="45">
        <v>0.26600000000000001</v>
      </c>
      <c r="U11" s="45">
        <v>0.27</v>
      </c>
      <c r="V11" s="45">
        <v>0.27</v>
      </c>
      <c r="W11" s="45">
        <v>0.26899999999999996</v>
      </c>
      <c r="X11" s="45">
        <v>0.26800000000000002</v>
      </c>
      <c r="Y11" s="45">
        <v>0.27300000000000002</v>
      </c>
      <c r="Z11" s="45">
        <v>0.27300000000000002</v>
      </c>
      <c r="AA11" s="45">
        <v>0.26700000000000002</v>
      </c>
      <c r="AC11" s="106"/>
    </row>
    <row r="12" spans="1:29" ht="15" x14ac:dyDescent="0.25">
      <c r="A12" s="41" t="s">
        <v>41</v>
      </c>
      <c r="B12" s="45">
        <v>0.26899999999999996</v>
      </c>
      <c r="C12" s="45">
        <v>0.26600000000000001</v>
      </c>
      <c r="D12" s="45">
        <v>0.27300000000000002</v>
      </c>
      <c r="E12" s="45">
        <v>0.26500000000000001</v>
      </c>
      <c r="F12" s="45">
        <v>0.26400000000000001</v>
      </c>
      <c r="G12" s="45">
        <v>0.248</v>
      </c>
      <c r="H12" s="45">
        <v>0.24399999999999999</v>
      </c>
      <c r="I12" s="45">
        <v>0.245</v>
      </c>
      <c r="J12" s="45">
        <v>0.247</v>
      </c>
      <c r="K12" s="45">
        <v>0.26</v>
      </c>
      <c r="L12" s="45">
        <v>0.25700000000000001</v>
      </c>
      <c r="M12" s="45">
        <v>0.26700000000000002</v>
      </c>
      <c r="N12" s="45">
        <v>0.25700000000000001</v>
      </c>
      <c r="O12" s="45">
        <v>0.25700000000000001</v>
      </c>
      <c r="P12" s="45">
        <v>0.247</v>
      </c>
      <c r="Q12" s="45">
        <v>0.24600000000000002</v>
      </c>
      <c r="R12" s="45">
        <v>0.248</v>
      </c>
      <c r="S12" s="45">
        <v>0.24299999999999999</v>
      </c>
      <c r="T12" s="45">
        <v>0.24100000000000002</v>
      </c>
      <c r="U12" s="45">
        <v>0.23899999999999999</v>
      </c>
      <c r="V12" s="45">
        <v>0.245</v>
      </c>
      <c r="W12" s="45">
        <v>0.24399999999999999</v>
      </c>
      <c r="X12" s="45">
        <v>0.23800000000000002</v>
      </c>
      <c r="Y12" s="45">
        <v>0.23600000000000002</v>
      </c>
      <c r="Z12" s="45">
        <v>0.245</v>
      </c>
      <c r="AA12" s="45">
        <v>0.248</v>
      </c>
      <c r="AC12" s="106"/>
    </row>
    <row r="13" spans="1:29" ht="15" x14ac:dyDescent="0.25">
      <c r="A13" s="41" t="s">
        <v>281</v>
      </c>
      <c r="B13" s="45">
        <v>0.24299999999999999</v>
      </c>
      <c r="C13" s="45">
        <v>0.24100000000000002</v>
      </c>
      <c r="D13" s="45">
        <v>0.24299999999999999</v>
      </c>
      <c r="E13" s="45">
        <v>0.25700000000000001</v>
      </c>
      <c r="F13" s="45">
        <v>0.26800000000000002</v>
      </c>
      <c r="G13" s="45">
        <v>0.27800000000000002</v>
      </c>
      <c r="H13" s="45">
        <v>0.26600000000000001</v>
      </c>
      <c r="I13" s="45">
        <v>0.26300000000000001</v>
      </c>
      <c r="J13" s="45">
        <v>0.25700000000000001</v>
      </c>
      <c r="K13" s="45">
        <v>0.23800000000000002</v>
      </c>
      <c r="L13" s="45">
        <v>0.23399999999999999</v>
      </c>
      <c r="M13" s="45">
        <v>0.22800000000000001</v>
      </c>
      <c r="N13" s="45">
        <v>0.218</v>
      </c>
      <c r="O13" s="45">
        <v>0.222</v>
      </c>
      <c r="P13" s="45">
        <v>0.22699999999999998</v>
      </c>
      <c r="Q13" s="45">
        <v>0.23100000000000001</v>
      </c>
      <c r="R13" s="45">
        <v>0.218</v>
      </c>
      <c r="S13" s="45">
        <v>0.21899999999999997</v>
      </c>
      <c r="T13" s="45">
        <v>0.22600000000000001</v>
      </c>
      <c r="U13" s="45">
        <v>0.22399999999999998</v>
      </c>
      <c r="V13" s="45">
        <v>0.218</v>
      </c>
      <c r="W13" s="45">
        <v>0.214</v>
      </c>
      <c r="X13" s="45">
        <v>0.22600000000000001</v>
      </c>
      <c r="Y13" s="45">
        <v>0.22500000000000001</v>
      </c>
      <c r="Z13" s="45">
        <v>0.22600000000000001</v>
      </c>
      <c r="AA13" s="45">
        <v>0.21199999999999999</v>
      </c>
      <c r="AC13" s="106"/>
    </row>
    <row r="14" spans="1:29" s="15" customFormat="1" x14ac:dyDescent="0.2"/>
    <row r="15" spans="1:29" s="105" customFormat="1" x14ac:dyDescent="0.2"/>
    <row r="16" spans="1:29" s="105" customFormat="1" x14ac:dyDescent="0.2"/>
    <row r="17" s="105" customFormat="1" x14ac:dyDescent="0.2"/>
    <row r="18" s="105" customFormat="1" x14ac:dyDescent="0.2"/>
    <row r="19" s="105" customFormat="1" x14ac:dyDescent="0.2"/>
    <row r="20" s="105" customFormat="1" x14ac:dyDescent="0.2"/>
    <row r="21" s="105" customFormat="1" x14ac:dyDescent="0.2"/>
    <row r="22" s="105" customFormat="1" x14ac:dyDescent="0.2"/>
    <row r="23" s="105" customFormat="1" x14ac:dyDescent="0.2"/>
    <row r="24" s="105" customFormat="1" x14ac:dyDescent="0.2"/>
    <row r="25" s="105" customFormat="1" x14ac:dyDescent="0.2"/>
    <row r="26" s="105" customFormat="1" x14ac:dyDescent="0.2"/>
    <row r="27" s="105" customFormat="1" x14ac:dyDescent="0.2"/>
    <row r="28" s="105" customFormat="1" x14ac:dyDescent="0.2"/>
    <row r="29" s="105" customFormat="1" x14ac:dyDescent="0.2"/>
    <row r="30" s="105" customFormat="1" x14ac:dyDescent="0.2"/>
    <row r="31" s="105" customFormat="1" x14ac:dyDescent="0.2"/>
    <row r="32" s="105" customFormat="1" x14ac:dyDescent="0.2"/>
    <row r="33" s="105" customFormat="1" x14ac:dyDescent="0.2"/>
    <row r="34" s="105" customFormat="1" x14ac:dyDescent="0.2"/>
    <row r="35" s="105" customFormat="1" x14ac:dyDescent="0.2"/>
    <row r="36" s="105" customFormat="1" x14ac:dyDescent="0.2"/>
    <row r="37" s="105" customFormat="1" x14ac:dyDescent="0.2"/>
    <row r="38" s="105" customFormat="1" x14ac:dyDescent="0.2"/>
    <row r="39" s="105" customFormat="1" x14ac:dyDescent="0.2"/>
    <row r="40" s="105" customFormat="1" x14ac:dyDescent="0.2"/>
    <row r="41" s="105" customFormat="1" x14ac:dyDescent="0.2"/>
    <row r="42" s="105" customFormat="1" x14ac:dyDescent="0.2"/>
    <row r="43" s="105" customFormat="1" x14ac:dyDescent="0.2"/>
  </sheetData>
  <mergeCells count="1">
    <mergeCell ref="A1:Y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37"/>
  <sheetViews>
    <sheetView showGridLines="0" zoomScale="90" zoomScaleNormal="90" zoomScaleSheetLayoutView="90" workbookViewId="0">
      <selection sqref="A1:Y5"/>
    </sheetView>
  </sheetViews>
  <sheetFormatPr baseColWidth="10" defaultColWidth="11.42578125" defaultRowHeight="12" x14ac:dyDescent="0.2"/>
  <cols>
    <col min="1" max="1" width="11.42578125" style="1"/>
    <col min="2" max="26" width="7.28515625" style="108" customWidth="1"/>
    <col min="27" max="27" width="7.28515625" style="1" customWidth="1"/>
    <col min="28" max="16384" width="11.42578125" style="1"/>
  </cols>
  <sheetData>
    <row r="1" spans="1:28" ht="12" customHeight="1" x14ac:dyDescent="0.2">
      <c r="A1" s="230" t="s">
        <v>387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8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</row>
    <row r="3" spans="1:28" x14ac:dyDescent="0.2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</row>
    <row r="4" spans="1:28" x14ac:dyDescent="0.2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</row>
    <row r="5" spans="1:28" x14ac:dyDescent="0.2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</row>
    <row r="7" spans="1:28" ht="15.75" x14ac:dyDescent="0.25">
      <c r="A7" s="162" t="s">
        <v>157</v>
      </c>
    </row>
    <row r="8" spans="1:28" ht="24" x14ac:dyDescent="0.25">
      <c r="A8" s="41"/>
      <c r="B8" s="147" t="s">
        <v>3</v>
      </c>
      <c r="C8" s="147" t="s">
        <v>4</v>
      </c>
      <c r="D8" s="147" t="s">
        <v>5</v>
      </c>
      <c r="E8" s="147" t="s">
        <v>6</v>
      </c>
      <c r="F8" s="147" t="s">
        <v>7</v>
      </c>
      <c r="G8" s="147" t="s">
        <v>8</v>
      </c>
      <c r="H8" s="147" t="s">
        <v>9</v>
      </c>
      <c r="I8" s="147" t="s">
        <v>10</v>
      </c>
      <c r="J8" s="147" t="s">
        <v>11</v>
      </c>
      <c r="K8" s="147" t="s">
        <v>12</v>
      </c>
      <c r="L8" s="147" t="s">
        <v>13</v>
      </c>
      <c r="M8" s="147" t="s">
        <v>14</v>
      </c>
      <c r="N8" s="147" t="s">
        <v>15</v>
      </c>
      <c r="O8" s="147" t="s">
        <v>16</v>
      </c>
      <c r="P8" s="147" t="s">
        <v>17</v>
      </c>
      <c r="Q8" s="147" t="s">
        <v>18</v>
      </c>
      <c r="R8" s="147" t="s">
        <v>19</v>
      </c>
      <c r="S8" s="147" t="s">
        <v>20</v>
      </c>
      <c r="T8" s="147" t="s">
        <v>21</v>
      </c>
      <c r="U8" s="147" t="s">
        <v>22</v>
      </c>
      <c r="V8" s="147" t="s">
        <v>23</v>
      </c>
      <c r="W8" s="147" t="s">
        <v>24</v>
      </c>
      <c r="X8" s="147" t="s">
        <v>25</v>
      </c>
      <c r="Y8" s="147" t="s">
        <v>26</v>
      </c>
      <c r="Z8" s="147" t="s">
        <v>27</v>
      </c>
      <c r="AA8" s="159" t="s">
        <v>360</v>
      </c>
    </row>
    <row r="9" spans="1:28" ht="15" x14ac:dyDescent="0.25">
      <c r="A9" s="41" t="s">
        <v>280</v>
      </c>
      <c r="B9" s="45">
        <v>0.32400000000000001</v>
      </c>
      <c r="C9" s="45">
        <v>0.33299999999999996</v>
      </c>
      <c r="D9" s="45">
        <v>0.33100000000000002</v>
      </c>
      <c r="E9" s="45">
        <v>0.33200000000000002</v>
      </c>
      <c r="F9" s="45">
        <v>0.32400000000000001</v>
      </c>
      <c r="G9" s="45">
        <v>0.315</v>
      </c>
      <c r="H9" s="45">
        <v>0.308</v>
      </c>
      <c r="I9" s="45">
        <v>0.30499999999999999</v>
      </c>
      <c r="J9" s="45">
        <v>0.3</v>
      </c>
      <c r="K9" s="45">
        <v>0.3</v>
      </c>
      <c r="L9" s="45">
        <v>0.29799999999999999</v>
      </c>
      <c r="M9" s="45">
        <v>0.29299999999999998</v>
      </c>
      <c r="N9" s="45">
        <v>0.29199999999999998</v>
      </c>
      <c r="O9" s="45">
        <v>0.30299999999999999</v>
      </c>
      <c r="P9" s="45">
        <v>0.31</v>
      </c>
      <c r="Q9" s="45">
        <v>0.30299999999999999</v>
      </c>
      <c r="R9" s="45">
        <v>0.315</v>
      </c>
      <c r="S9" s="45">
        <v>0.316</v>
      </c>
      <c r="T9" s="45">
        <v>0.316</v>
      </c>
      <c r="U9" s="45">
        <v>0.30599999999999999</v>
      </c>
      <c r="V9" s="45">
        <v>0.30299999999999999</v>
      </c>
      <c r="W9" s="45">
        <v>0.314</v>
      </c>
      <c r="X9" s="45">
        <v>0.30599999999999999</v>
      </c>
      <c r="Y9" s="45">
        <v>0.31</v>
      </c>
      <c r="Z9" s="45">
        <v>0.318</v>
      </c>
      <c r="AA9" s="45">
        <v>0.32300000000000001</v>
      </c>
      <c r="AB9" s="106"/>
    </row>
    <row r="10" spans="1:28" ht="15" x14ac:dyDescent="0.25">
      <c r="A10" s="41" t="s">
        <v>43</v>
      </c>
      <c r="B10" s="45">
        <v>0.30499999999999999</v>
      </c>
      <c r="C10" s="45">
        <v>0.31</v>
      </c>
      <c r="D10" s="45">
        <v>0.312</v>
      </c>
      <c r="E10" s="45">
        <v>0.315</v>
      </c>
      <c r="F10" s="45">
        <v>0.312</v>
      </c>
      <c r="G10" s="45">
        <v>0.29699999999999999</v>
      </c>
      <c r="H10" s="45">
        <v>0.28100000000000003</v>
      </c>
      <c r="I10" s="45">
        <v>0.28199999999999997</v>
      </c>
      <c r="J10" s="45">
        <v>0.28199999999999997</v>
      </c>
      <c r="K10" s="45">
        <v>0.28800000000000003</v>
      </c>
      <c r="L10" s="45">
        <v>0.29199999999999998</v>
      </c>
      <c r="M10" s="45">
        <v>0.30499999999999999</v>
      </c>
      <c r="N10" s="45">
        <v>0.312</v>
      </c>
      <c r="O10" s="45">
        <v>0.318</v>
      </c>
      <c r="P10" s="45">
        <v>0.32100000000000001</v>
      </c>
      <c r="Q10" s="45">
        <v>0.307</v>
      </c>
      <c r="R10" s="45">
        <v>0.31900000000000001</v>
      </c>
      <c r="S10" s="45">
        <v>0.309</v>
      </c>
      <c r="T10" s="45">
        <v>0.311</v>
      </c>
      <c r="U10" s="45">
        <v>0.314</v>
      </c>
      <c r="V10" s="45">
        <v>0.32100000000000001</v>
      </c>
      <c r="W10" s="45">
        <v>0.32799999999999996</v>
      </c>
      <c r="X10" s="45">
        <v>0.31</v>
      </c>
      <c r="Y10" s="45">
        <v>0.309</v>
      </c>
      <c r="Z10" s="45">
        <v>0.308</v>
      </c>
      <c r="AA10" s="45">
        <v>0.30299999999999999</v>
      </c>
      <c r="AB10" s="106"/>
    </row>
    <row r="11" spans="1:28" ht="15" x14ac:dyDescent="0.25">
      <c r="A11" s="41" t="s">
        <v>42</v>
      </c>
      <c r="B11" s="45">
        <v>0.29299999999999998</v>
      </c>
      <c r="C11" s="45">
        <v>0.3</v>
      </c>
      <c r="D11" s="45">
        <v>0.29699999999999999</v>
      </c>
      <c r="E11" s="45">
        <v>0.29699999999999999</v>
      </c>
      <c r="F11" s="45">
        <v>0.29499999999999998</v>
      </c>
      <c r="G11" s="45">
        <v>0.28899999999999998</v>
      </c>
      <c r="H11" s="45">
        <v>0.26899999999999996</v>
      </c>
      <c r="I11" s="45">
        <v>0.25700000000000001</v>
      </c>
      <c r="J11" s="45">
        <v>0.26400000000000001</v>
      </c>
      <c r="K11" s="45">
        <v>0.26600000000000001</v>
      </c>
      <c r="L11" s="45">
        <v>0.26100000000000001</v>
      </c>
      <c r="M11" s="45">
        <v>0.27399999999999997</v>
      </c>
      <c r="N11" s="45">
        <v>0.27200000000000002</v>
      </c>
      <c r="O11" s="45">
        <v>0.27300000000000002</v>
      </c>
      <c r="P11" s="45">
        <v>0.27300000000000002</v>
      </c>
      <c r="Q11" s="45">
        <v>0.28000000000000003</v>
      </c>
      <c r="R11" s="45">
        <v>0.28600000000000003</v>
      </c>
      <c r="S11" s="45">
        <v>0.28100000000000003</v>
      </c>
      <c r="T11" s="45">
        <v>0.28899999999999998</v>
      </c>
      <c r="U11" s="45">
        <v>0.29399999999999998</v>
      </c>
      <c r="V11" s="45">
        <v>0.29299999999999998</v>
      </c>
      <c r="W11" s="45">
        <v>0.29199999999999998</v>
      </c>
      <c r="X11" s="45">
        <v>0.28999999999999998</v>
      </c>
      <c r="Y11" s="45">
        <v>0.29600000000000004</v>
      </c>
      <c r="Z11" s="45">
        <v>0.29499999999999998</v>
      </c>
      <c r="AA11" s="45">
        <v>0.28599999999999998</v>
      </c>
      <c r="AB11" s="106"/>
    </row>
    <row r="12" spans="1:28" ht="15" x14ac:dyDescent="0.25">
      <c r="A12" s="41" t="s">
        <v>41</v>
      </c>
      <c r="B12" s="45">
        <v>0.29299999999999998</v>
      </c>
      <c r="C12" s="45">
        <v>0.29399999999999998</v>
      </c>
      <c r="D12" s="45">
        <v>0.29699999999999999</v>
      </c>
      <c r="E12" s="45">
        <v>0.28999999999999998</v>
      </c>
      <c r="F12" s="45">
        <v>0.28999999999999998</v>
      </c>
      <c r="G12" s="45">
        <v>0.27500000000000002</v>
      </c>
      <c r="H12" s="45">
        <v>0.26899999999999996</v>
      </c>
      <c r="I12" s="45">
        <v>0.26400000000000001</v>
      </c>
      <c r="J12" s="45">
        <v>0.26600000000000001</v>
      </c>
      <c r="K12" s="45">
        <v>0.27500000000000002</v>
      </c>
      <c r="L12" s="45">
        <v>0.27100000000000002</v>
      </c>
      <c r="M12" s="45">
        <v>0.28000000000000003</v>
      </c>
      <c r="N12" s="45">
        <v>0.27200000000000002</v>
      </c>
      <c r="O12" s="45">
        <v>0.27300000000000002</v>
      </c>
      <c r="P12" s="45">
        <v>0.26400000000000001</v>
      </c>
      <c r="Q12" s="45">
        <v>0.27</v>
      </c>
      <c r="R12" s="45">
        <v>0.26800000000000002</v>
      </c>
      <c r="S12" s="45">
        <v>0.26200000000000001</v>
      </c>
      <c r="T12" s="45">
        <v>0.25900000000000001</v>
      </c>
      <c r="U12" s="45">
        <v>0.26</v>
      </c>
      <c r="V12" s="45">
        <v>0.26500000000000001</v>
      </c>
      <c r="W12" s="45">
        <v>0.25700000000000001</v>
      </c>
      <c r="X12" s="45">
        <v>0.254</v>
      </c>
      <c r="Y12" s="45">
        <v>0.253</v>
      </c>
      <c r="Z12" s="45">
        <v>0.25900000000000001</v>
      </c>
      <c r="AA12" s="45">
        <v>0.25700000000000001</v>
      </c>
      <c r="AB12" s="106"/>
    </row>
    <row r="13" spans="1:28" ht="15" x14ac:dyDescent="0.25">
      <c r="A13" s="41" t="s">
        <v>281</v>
      </c>
      <c r="B13" s="45">
        <v>0.25800000000000001</v>
      </c>
      <c r="C13" s="45">
        <v>0.25700000000000001</v>
      </c>
      <c r="D13" s="45">
        <v>0.25700000000000001</v>
      </c>
      <c r="E13" s="45">
        <v>0.28199999999999997</v>
      </c>
      <c r="F13" s="45">
        <v>0.29199999999999998</v>
      </c>
      <c r="G13" s="45">
        <v>0.29499999999999998</v>
      </c>
      <c r="H13" s="45">
        <v>0.27100000000000002</v>
      </c>
      <c r="I13" s="45">
        <v>0.27100000000000002</v>
      </c>
      <c r="J13" s="45">
        <v>0.26800000000000002</v>
      </c>
      <c r="K13" s="45">
        <v>0.23800000000000002</v>
      </c>
      <c r="L13" s="45">
        <v>0.23499999999999999</v>
      </c>
      <c r="M13" s="45">
        <v>0.23300000000000001</v>
      </c>
      <c r="N13" s="45">
        <v>0.222</v>
      </c>
      <c r="O13" s="45">
        <v>0.23199999999999998</v>
      </c>
      <c r="P13" s="45">
        <v>0.24199999999999999</v>
      </c>
      <c r="Q13" s="45">
        <v>0.25</v>
      </c>
      <c r="R13" s="45">
        <v>0.23300000000000001</v>
      </c>
      <c r="S13" s="45">
        <v>0.23</v>
      </c>
      <c r="T13" s="45">
        <v>0.24</v>
      </c>
      <c r="U13" s="45">
        <v>0.23899999999999999</v>
      </c>
      <c r="V13" s="45">
        <v>0.22600000000000001</v>
      </c>
      <c r="W13" s="45">
        <v>0.21899999999999997</v>
      </c>
      <c r="X13" s="45">
        <v>0.22699999999999998</v>
      </c>
      <c r="Y13" s="45">
        <v>0.23399999999999999</v>
      </c>
      <c r="Z13" s="45">
        <v>0.23300000000000001</v>
      </c>
      <c r="AA13" s="45">
        <v>0.20799999999999999</v>
      </c>
      <c r="AB13" s="106"/>
    </row>
    <row r="14" spans="1:28" s="15" customFormat="1" x14ac:dyDescent="0.2"/>
    <row r="17" spans="2:26" s="105" customFormat="1" x14ac:dyDescent="0.2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2:26" s="105" customFormat="1" x14ac:dyDescent="0.2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2:26" s="105" customFormat="1" x14ac:dyDescent="0.2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2:26" s="105" customFormat="1" x14ac:dyDescent="0.2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spans="2:26" s="105" customFormat="1" x14ac:dyDescent="0.2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2:26" s="105" customFormat="1" x14ac:dyDescent="0.2"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2:26" s="105" customFormat="1" x14ac:dyDescent="0.2"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2:26" s="105" customFormat="1" x14ac:dyDescent="0.2"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2:26" s="105" customFormat="1" x14ac:dyDescent="0.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2:26" s="105" customFormat="1" x14ac:dyDescent="0.2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2:26" s="105" customFormat="1" x14ac:dyDescent="0.2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2:26" s="105" customFormat="1" x14ac:dyDescent="0.2"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2:26" s="105" customFormat="1" x14ac:dyDescent="0.2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2:26" s="105" customFormat="1" x14ac:dyDescent="0.2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2:26" s="105" customFormat="1" x14ac:dyDescent="0.2"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2:26" s="105" customFormat="1" x14ac:dyDescent="0.2"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2:26" s="105" customFormat="1" x14ac:dyDescent="0.2"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2:26" s="105" customFormat="1" x14ac:dyDescent="0.2"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2:26" s="105" customFormat="1" x14ac:dyDescent="0.2"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2:26" s="105" customFormat="1" x14ac:dyDescent="0.2"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spans="2:26" s="105" customFormat="1" x14ac:dyDescent="0.2"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</sheetData>
  <mergeCells count="1">
    <mergeCell ref="A1:Y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28"/>
  <sheetViews>
    <sheetView showGridLines="0" zoomScale="90" zoomScaleNormal="90" zoomScaleSheetLayoutView="90" workbookViewId="0">
      <selection sqref="A1:Y5"/>
    </sheetView>
  </sheetViews>
  <sheetFormatPr baseColWidth="10" defaultColWidth="11.42578125" defaultRowHeight="12" x14ac:dyDescent="0.2"/>
  <cols>
    <col min="1" max="1" width="11.42578125" style="1"/>
    <col min="2" max="26" width="7.28515625" style="1" customWidth="1"/>
    <col min="27" max="16384" width="11.42578125" style="1"/>
  </cols>
  <sheetData>
    <row r="1" spans="1:28" ht="12" customHeight="1" x14ac:dyDescent="0.2">
      <c r="A1" s="230" t="s">
        <v>388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8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</row>
    <row r="3" spans="1:28" x14ac:dyDescent="0.2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</row>
    <row r="4" spans="1:28" x14ac:dyDescent="0.2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</row>
    <row r="5" spans="1:28" x14ac:dyDescent="0.2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</row>
    <row r="7" spans="1:28" ht="15.75" x14ac:dyDescent="0.25">
      <c r="A7" s="162" t="s">
        <v>2</v>
      </c>
    </row>
    <row r="8" spans="1:28" ht="24" x14ac:dyDescent="0.25">
      <c r="A8" s="41"/>
      <c r="B8" s="147" t="s">
        <v>3</v>
      </c>
      <c r="C8" s="147" t="s">
        <v>4</v>
      </c>
      <c r="D8" s="147" t="s">
        <v>5</v>
      </c>
      <c r="E8" s="147" t="s">
        <v>6</v>
      </c>
      <c r="F8" s="147" t="s">
        <v>7</v>
      </c>
      <c r="G8" s="147" t="s">
        <v>8</v>
      </c>
      <c r="H8" s="147" t="s">
        <v>9</v>
      </c>
      <c r="I8" s="147" t="s">
        <v>10</v>
      </c>
      <c r="J8" s="147" t="s">
        <v>11</v>
      </c>
      <c r="K8" s="147" t="s">
        <v>12</v>
      </c>
      <c r="L8" s="147" t="s">
        <v>13</v>
      </c>
      <c r="M8" s="147" t="s">
        <v>14</v>
      </c>
      <c r="N8" s="147" t="s">
        <v>15</v>
      </c>
      <c r="O8" s="147" t="s">
        <v>16</v>
      </c>
      <c r="P8" s="147" t="s">
        <v>17</v>
      </c>
      <c r="Q8" s="147" t="s">
        <v>18</v>
      </c>
      <c r="R8" s="147" t="s">
        <v>19</v>
      </c>
      <c r="S8" s="147" t="s">
        <v>20</v>
      </c>
      <c r="T8" s="147" t="s">
        <v>21</v>
      </c>
      <c r="U8" s="147" t="s">
        <v>22</v>
      </c>
      <c r="V8" s="147" t="s">
        <v>23</v>
      </c>
      <c r="W8" s="147" t="s">
        <v>24</v>
      </c>
      <c r="X8" s="147" t="s">
        <v>25</v>
      </c>
      <c r="Y8" s="147" t="s">
        <v>26</v>
      </c>
      <c r="Z8" s="147" t="s">
        <v>27</v>
      </c>
      <c r="AA8" s="159" t="s">
        <v>360</v>
      </c>
    </row>
    <row r="9" spans="1:28" ht="15" x14ac:dyDescent="0.25">
      <c r="A9" s="41" t="s">
        <v>280</v>
      </c>
      <c r="B9" s="45">
        <v>0.16899999999999998</v>
      </c>
      <c r="C9" s="45">
        <v>0.16699999999999998</v>
      </c>
      <c r="D9" s="45">
        <v>0.17300000000000001</v>
      </c>
      <c r="E9" s="45">
        <v>0.16600000000000001</v>
      </c>
      <c r="F9" s="45">
        <v>0.17199999999999999</v>
      </c>
      <c r="G9" s="45">
        <v>0.17399999999999999</v>
      </c>
      <c r="H9" s="45">
        <v>0.17300000000000001</v>
      </c>
      <c r="I9" s="45">
        <v>0.17499999999999999</v>
      </c>
      <c r="J9" s="45">
        <v>0.16899999999999998</v>
      </c>
      <c r="K9" s="45">
        <v>0.16399999999999998</v>
      </c>
      <c r="L9" s="45">
        <v>0.155</v>
      </c>
      <c r="M9" s="45">
        <v>0.153</v>
      </c>
      <c r="N9" s="45">
        <v>0.154</v>
      </c>
      <c r="O9" s="45">
        <v>0.14800000000000002</v>
      </c>
      <c r="P9" s="45">
        <v>0.16699999999999998</v>
      </c>
      <c r="Q9" s="45">
        <v>0.17600000000000002</v>
      </c>
      <c r="R9" s="45">
        <v>0.19600000000000001</v>
      </c>
      <c r="S9" s="45">
        <v>0.18899999999999997</v>
      </c>
      <c r="T9" s="45">
        <v>0.182</v>
      </c>
      <c r="U9" s="45">
        <v>0.20100000000000001</v>
      </c>
      <c r="V9" s="45">
        <v>0.185</v>
      </c>
      <c r="W9" s="45">
        <v>0.185</v>
      </c>
      <c r="X9" s="45">
        <v>0.17699999999999999</v>
      </c>
      <c r="Y9" s="45">
        <v>0.19</v>
      </c>
      <c r="Z9" s="45">
        <v>0.187</v>
      </c>
      <c r="AA9" s="45">
        <v>0.17299999999999999</v>
      </c>
      <c r="AB9" s="106"/>
    </row>
    <row r="10" spans="1:28" ht="15" x14ac:dyDescent="0.25">
      <c r="A10" s="41" t="s">
        <v>43</v>
      </c>
      <c r="B10" s="45">
        <v>0.19600000000000001</v>
      </c>
      <c r="C10" s="45">
        <v>0.188</v>
      </c>
      <c r="D10" s="45">
        <v>0.20800000000000002</v>
      </c>
      <c r="E10" s="45">
        <v>0.20499999999999999</v>
      </c>
      <c r="F10" s="45">
        <v>0.20800000000000002</v>
      </c>
      <c r="G10" s="45">
        <v>0.21199999999999999</v>
      </c>
      <c r="H10" s="45">
        <v>0.20399999999999999</v>
      </c>
      <c r="I10" s="45">
        <v>0.20399999999999999</v>
      </c>
      <c r="J10" s="45">
        <v>0.192</v>
      </c>
      <c r="K10" s="45">
        <v>0.20100000000000001</v>
      </c>
      <c r="L10" s="45">
        <v>0.20699999999999999</v>
      </c>
      <c r="M10" s="45">
        <v>0.215</v>
      </c>
      <c r="N10" s="45">
        <v>0.222</v>
      </c>
      <c r="O10" s="45">
        <v>0.21299999999999999</v>
      </c>
      <c r="P10" s="45">
        <v>0.20399999999999999</v>
      </c>
      <c r="Q10" s="45">
        <v>0.19800000000000001</v>
      </c>
      <c r="R10" s="45">
        <v>0.19899999999999998</v>
      </c>
      <c r="S10" s="45">
        <v>0.188</v>
      </c>
      <c r="T10" s="45">
        <v>0.184</v>
      </c>
      <c r="U10" s="45">
        <v>0.188</v>
      </c>
      <c r="V10" s="45">
        <v>0.2</v>
      </c>
      <c r="W10" s="45">
        <v>0.20800000000000002</v>
      </c>
      <c r="X10" s="45">
        <v>0.192</v>
      </c>
      <c r="Y10" s="45">
        <v>0.19600000000000001</v>
      </c>
      <c r="Z10" s="45">
        <v>0.188</v>
      </c>
      <c r="AA10" s="45">
        <v>0.186</v>
      </c>
      <c r="AB10" s="106"/>
    </row>
    <row r="11" spans="1:28" ht="15" x14ac:dyDescent="0.25">
      <c r="A11" s="41" t="s">
        <v>42</v>
      </c>
      <c r="B11" s="45">
        <v>0.20100000000000001</v>
      </c>
      <c r="C11" s="45">
        <v>0.20100000000000001</v>
      </c>
      <c r="D11" s="45">
        <v>0.193</v>
      </c>
      <c r="E11" s="45">
        <v>0.20399999999999999</v>
      </c>
      <c r="F11" s="45">
        <v>0.18899999999999997</v>
      </c>
      <c r="G11" s="45">
        <v>0.17800000000000002</v>
      </c>
      <c r="H11" s="45">
        <v>0.183</v>
      </c>
      <c r="I11" s="45">
        <v>0.19800000000000001</v>
      </c>
      <c r="J11" s="45">
        <v>0.19800000000000001</v>
      </c>
      <c r="K11" s="45">
        <v>0.20800000000000002</v>
      </c>
      <c r="L11" s="45">
        <v>0.218</v>
      </c>
      <c r="M11" s="45">
        <v>0.22</v>
      </c>
      <c r="N11" s="45">
        <v>0.22399999999999998</v>
      </c>
      <c r="O11" s="45">
        <v>0.215</v>
      </c>
      <c r="P11" s="45">
        <v>0.21299999999999999</v>
      </c>
      <c r="Q11" s="45">
        <v>0.20199999999999999</v>
      </c>
      <c r="R11" s="45">
        <v>0.19600000000000001</v>
      </c>
      <c r="S11" s="45">
        <v>0.191</v>
      </c>
      <c r="T11" s="45">
        <v>0.183</v>
      </c>
      <c r="U11" s="45">
        <v>0.183</v>
      </c>
      <c r="V11" s="45">
        <v>0.18899999999999997</v>
      </c>
      <c r="W11" s="45">
        <v>0.18899999999999997</v>
      </c>
      <c r="X11" s="45">
        <v>0.192</v>
      </c>
      <c r="Y11" s="45">
        <v>0.192</v>
      </c>
      <c r="Z11" s="45">
        <v>0.19600000000000001</v>
      </c>
      <c r="AA11" s="45">
        <v>0.20200000000000001</v>
      </c>
      <c r="AB11" s="106"/>
    </row>
    <row r="12" spans="1:28" ht="15" x14ac:dyDescent="0.25">
      <c r="A12" s="41" t="s">
        <v>41</v>
      </c>
      <c r="B12" s="45">
        <v>0.20800000000000002</v>
      </c>
      <c r="C12" s="45">
        <v>0.19500000000000001</v>
      </c>
      <c r="D12" s="45">
        <v>0.21299999999999999</v>
      </c>
      <c r="E12" s="45">
        <v>0.20100000000000001</v>
      </c>
      <c r="F12" s="45">
        <v>0.19800000000000001</v>
      </c>
      <c r="G12" s="45">
        <v>0.17899999999999999</v>
      </c>
      <c r="H12" s="45">
        <v>0.18100000000000002</v>
      </c>
      <c r="I12" s="45">
        <v>0.19600000000000001</v>
      </c>
      <c r="J12" s="45">
        <v>0.19899999999999998</v>
      </c>
      <c r="K12" s="45">
        <v>0.223</v>
      </c>
      <c r="L12" s="45">
        <v>0.222</v>
      </c>
      <c r="M12" s="45">
        <v>0.23300000000000001</v>
      </c>
      <c r="N12" s="45">
        <v>0.21899999999999997</v>
      </c>
      <c r="O12" s="45">
        <v>0.215</v>
      </c>
      <c r="P12" s="45">
        <v>0.20100000000000001</v>
      </c>
      <c r="Q12" s="45">
        <v>0.184</v>
      </c>
      <c r="R12" s="45">
        <v>0.19600000000000001</v>
      </c>
      <c r="S12" s="45">
        <v>0.19600000000000001</v>
      </c>
      <c r="T12" s="45">
        <v>0.19500000000000001</v>
      </c>
      <c r="U12" s="45">
        <v>0.182</v>
      </c>
      <c r="V12" s="45">
        <v>0.19500000000000001</v>
      </c>
      <c r="W12" s="45">
        <v>0.21199999999999999</v>
      </c>
      <c r="X12" s="45">
        <v>0.19500000000000001</v>
      </c>
      <c r="Y12" s="45">
        <v>0.193</v>
      </c>
      <c r="Z12" s="45">
        <v>0.21</v>
      </c>
      <c r="AA12" s="45">
        <v>0.22500000000000001</v>
      </c>
      <c r="AB12" s="106"/>
    </row>
    <row r="13" spans="1:28" ht="15" x14ac:dyDescent="0.25">
      <c r="A13" s="41" t="s">
        <v>281</v>
      </c>
      <c r="B13" s="45">
        <v>0.20899999999999999</v>
      </c>
      <c r="C13" s="45">
        <v>0.20499999999999999</v>
      </c>
      <c r="D13" s="45">
        <v>0.21299999999999999</v>
      </c>
      <c r="E13" s="45">
        <v>0.20100000000000001</v>
      </c>
      <c r="F13" s="45">
        <v>0.214</v>
      </c>
      <c r="G13" s="45">
        <v>0.24199999999999999</v>
      </c>
      <c r="H13" s="45">
        <v>0.25600000000000001</v>
      </c>
      <c r="I13" s="45">
        <v>0.245</v>
      </c>
      <c r="J13" s="45">
        <v>0.23100000000000001</v>
      </c>
      <c r="K13" s="45">
        <v>0.23699999999999999</v>
      </c>
      <c r="L13" s="45">
        <v>0.23300000000000001</v>
      </c>
      <c r="M13" s="45">
        <v>0.217</v>
      </c>
      <c r="N13" s="45">
        <v>0.21100000000000002</v>
      </c>
      <c r="O13" s="45">
        <v>0.2</v>
      </c>
      <c r="P13" s="45">
        <v>0.19600000000000001</v>
      </c>
      <c r="Q13" s="45">
        <v>0.188</v>
      </c>
      <c r="R13" s="45">
        <v>0.184</v>
      </c>
      <c r="S13" s="45">
        <v>0.19600000000000001</v>
      </c>
      <c r="T13" s="45">
        <v>0.19699999999999998</v>
      </c>
      <c r="U13" s="45">
        <v>0.19</v>
      </c>
      <c r="V13" s="45">
        <v>0.2</v>
      </c>
      <c r="W13" s="45">
        <v>0.20499999999999999</v>
      </c>
      <c r="X13" s="45">
        <v>0.223</v>
      </c>
      <c r="Y13" s="45">
        <v>0.20399999999999999</v>
      </c>
      <c r="Z13" s="45">
        <v>0.21100000000000002</v>
      </c>
      <c r="AA13" s="45">
        <v>0.221</v>
      </c>
      <c r="AB13" s="106"/>
    </row>
    <row r="14" spans="1:28" s="15" customFormat="1" x14ac:dyDescent="0.2"/>
    <row r="15" spans="1:28" s="105" customFormat="1" x14ac:dyDescent="0.2"/>
    <row r="16" spans="1:28" s="105" customFormat="1" x14ac:dyDescent="0.2"/>
    <row r="17" s="105" customFormat="1" x14ac:dyDescent="0.2"/>
    <row r="18" s="105" customFormat="1" x14ac:dyDescent="0.2"/>
    <row r="19" s="105" customFormat="1" x14ac:dyDescent="0.2"/>
    <row r="20" s="105" customFormat="1" x14ac:dyDescent="0.2"/>
    <row r="21" s="105" customFormat="1" x14ac:dyDescent="0.2"/>
    <row r="22" s="105" customFormat="1" x14ac:dyDescent="0.2"/>
    <row r="23" s="105" customFormat="1" x14ac:dyDescent="0.2"/>
    <row r="24" s="105" customFormat="1" x14ac:dyDescent="0.2"/>
    <row r="25" s="105" customFormat="1" x14ac:dyDescent="0.2"/>
    <row r="26" s="105" customFormat="1" x14ac:dyDescent="0.2"/>
    <row r="27" s="105" customFormat="1" x14ac:dyDescent="0.2"/>
    <row r="28" s="105" customFormat="1" x14ac:dyDescent="0.2"/>
  </sheetData>
  <mergeCells count="1">
    <mergeCell ref="A1:Y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18"/>
  <sheetViews>
    <sheetView showGridLines="0" zoomScale="90" zoomScaleNormal="90" zoomScaleSheetLayoutView="90" workbookViewId="0">
      <selection sqref="A1:Y5"/>
    </sheetView>
  </sheetViews>
  <sheetFormatPr baseColWidth="10" defaultColWidth="11.42578125" defaultRowHeight="12" x14ac:dyDescent="0.2"/>
  <cols>
    <col min="1" max="1" width="11.42578125" style="1"/>
    <col min="2" max="26" width="7.28515625" style="18" customWidth="1"/>
    <col min="27" max="28" width="7.28515625" style="1" customWidth="1"/>
    <col min="29" max="16384" width="11.42578125" style="1"/>
  </cols>
  <sheetData>
    <row r="1" spans="1:28" ht="12" customHeight="1" x14ac:dyDescent="0.2">
      <c r="A1" s="230" t="s">
        <v>389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8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</row>
    <row r="3" spans="1:28" x14ac:dyDescent="0.2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</row>
    <row r="4" spans="1:28" x14ac:dyDescent="0.2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</row>
    <row r="5" spans="1:28" x14ac:dyDescent="0.2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</row>
    <row r="7" spans="1:28" ht="15.75" x14ac:dyDescent="0.25">
      <c r="A7" s="162" t="s">
        <v>1</v>
      </c>
    </row>
    <row r="8" spans="1:28" ht="24" x14ac:dyDescent="0.25">
      <c r="A8" s="41"/>
      <c r="B8" s="147" t="s">
        <v>3</v>
      </c>
      <c r="C8" s="147" t="s">
        <v>4</v>
      </c>
      <c r="D8" s="147" t="s">
        <v>5</v>
      </c>
      <c r="E8" s="147" t="s">
        <v>6</v>
      </c>
      <c r="F8" s="147" t="s">
        <v>7</v>
      </c>
      <c r="G8" s="147" t="s">
        <v>8</v>
      </c>
      <c r="H8" s="147" t="s">
        <v>9</v>
      </c>
      <c r="I8" s="147" t="s">
        <v>10</v>
      </c>
      <c r="J8" s="147" t="s">
        <v>11</v>
      </c>
      <c r="K8" s="147" t="s">
        <v>12</v>
      </c>
      <c r="L8" s="147" t="s">
        <v>13</v>
      </c>
      <c r="M8" s="147" t="s">
        <v>14</v>
      </c>
      <c r="N8" s="147" t="s">
        <v>15</v>
      </c>
      <c r="O8" s="147" t="s">
        <v>16</v>
      </c>
      <c r="P8" s="147" t="s">
        <v>17</v>
      </c>
      <c r="Q8" s="147" t="s">
        <v>18</v>
      </c>
      <c r="R8" s="147" t="s">
        <v>19</v>
      </c>
      <c r="S8" s="147" t="s">
        <v>20</v>
      </c>
      <c r="T8" s="147" t="s">
        <v>21</v>
      </c>
      <c r="U8" s="147" t="s">
        <v>22</v>
      </c>
      <c r="V8" s="147" t="s">
        <v>23</v>
      </c>
      <c r="W8" s="147" t="s">
        <v>24</v>
      </c>
      <c r="X8" s="147" t="s">
        <v>25</v>
      </c>
      <c r="Y8" s="147" t="s">
        <v>26</v>
      </c>
      <c r="Z8" s="147" t="s">
        <v>27</v>
      </c>
      <c r="AA8" s="159" t="s">
        <v>360</v>
      </c>
    </row>
    <row r="9" spans="1:28" ht="15" x14ac:dyDescent="0.25">
      <c r="A9" s="41" t="s">
        <v>280</v>
      </c>
      <c r="B9" s="45">
        <v>0.33899999999999997</v>
      </c>
      <c r="C9" s="45">
        <v>0.35700000000000004</v>
      </c>
      <c r="D9" s="45">
        <v>0.35499999999999998</v>
      </c>
      <c r="E9" s="45">
        <v>0.35200000000000004</v>
      </c>
      <c r="F9" s="45">
        <v>0.34700000000000003</v>
      </c>
      <c r="G9" s="45">
        <v>0.33700000000000002</v>
      </c>
      <c r="H9" s="45">
        <v>0.33</v>
      </c>
      <c r="I9" s="45">
        <v>0.32100000000000001</v>
      </c>
      <c r="J9" s="45">
        <v>0.314</v>
      </c>
      <c r="K9" s="45">
        <v>0.314</v>
      </c>
      <c r="L9" s="45">
        <v>0.308</v>
      </c>
      <c r="M9" s="45">
        <v>0.29499999999999998</v>
      </c>
      <c r="N9" s="45">
        <v>0.28999999999999998</v>
      </c>
      <c r="O9" s="45">
        <v>0.312</v>
      </c>
      <c r="P9" s="45">
        <v>0.32200000000000001</v>
      </c>
      <c r="Q9" s="45">
        <v>0.314</v>
      </c>
      <c r="R9" s="45">
        <v>0.32899999999999996</v>
      </c>
      <c r="S9" s="45">
        <v>0.34100000000000003</v>
      </c>
      <c r="T9" s="45">
        <v>0.33399999999999996</v>
      </c>
      <c r="U9" s="45">
        <v>0.317</v>
      </c>
      <c r="V9" s="45">
        <v>0.308</v>
      </c>
      <c r="W9" s="45">
        <v>0.32400000000000001</v>
      </c>
      <c r="X9" s="45">
        <v>0.32100000000000001</v>
      </c>
      <c r="Y9" s="45">
        <v>0.316</v>
      </c>
      <c r="Z9" s="45">
        <v>0.33</v>
      </c>
      <c r="AA9" s="45">
        <v>0.34300000000000003</v>
      </c>
      <c r="AB9" s="106"/>
    </row>
    <row r="10" spans="1:28" ht="15" x14ac:dyDescent="0.25">
      <c r="A10" s="41" t="s">
        <v>43</v>
      </c>
      <c r="B10" s="45">
        <v>0.33200000000000002</v>
      </c>
      <c r="C10" s="45">
        <v>0.33299999999999996</v>
      </c>
      <c r="D10" s="45">
        <v>0.33399999999999996</v>
      </c>
      <c r="E10" s="45">
        <v>0.33600000000000002</v>
      </c>
      <c r="F10" s="45">
        <v>0.33500000000000002</v>
      </c>
      <c r="G10" s="45">
        <v>0.311</v>
      </c>
      <c r="H10" s="45">
        <v>0.28399999999999997</v>
      </c>
      <c r="I10" s="45">
        <v>0.28899999999999998</v>
      </c>
      <c r="J10" s="45">
        <v>0.28899999999999998</v>
      </c>
      <c r="K10" s="45">
        <v>0.30299999999999999</v>
      </c>
      <c r="L10" s="45">
        <v>0.30499999999999999</v>
      </c>
      <c r="M10" s="45">
        <v>0.32600000000000001</v>
      </c>
      <c r="N10" s="45">
        <v>0.33600000000000002</v>
      </c>
      <c r="O10" s="45">
        <v>0.34600000000000003</v>
      </c>
      <c r="P10" s="45">
        <v>0.35100000000000003</v>
      </c>
      <c r="Q10" s="45">
        <v>0.33200000000000002</v>
      </c>
      <c r="R10" s="45">
        <v>0.34600000000000003</v>
      </c>
      <c r="S10" s="45">
        <v>0.33</v>
      </c>
      <c r="T10" s="45">
        <v>0.33600000000000002</v>
      </c>
      <c r="U10" s="45">
        <v>0.33799999999999997</v>
      </c>
      <c r="V10" s="45">
        <v>0.34799999999999998</v>
      </c>
      <c r="W10" s="45">
        <v>0.35499999999999998</v>
      </c>
      <c r="X10" s="45">
        <v>0.34100000000000003</v>
      </c>
      <c r="Y10" s="45">
        <v>0.34</v>
      </c>
      <c r="Z10" s="45">
        <v>0.33399999999999996</v>
      </c>
      <c r="AA10" s="45">
        <v>0.32700000000000001</v>
      </c>
      <c r="AB10" s="106"/>
    </row>
    <row r="11" spans="1:28" ht="15" x14ac:dyDescent="0.25">
      <c r="A11" s="41" t="s">
        <v>42</v>
      </c>
      <c r="B11" s="45">
        <v>0.28600000000000003</v>
      </c>
      <c r="C11" s="45">
        <v>0.29499999999999998</v>
      </c>
      <c r="D11" s="45">
        <v>0.28999999999999998</v>
      </c>
      <c r="E11" s="45">
        <v>0.28999999999999998</v>
      </c>
      <c r="F11" s="45">
        <v>0.28600000000000003</v>
      </c>
      <c r="G11" s="45">
        <v>0.27899999999999997</v>
      </c>
      <c r="H11" s="45">
        <v>0.254</v>
      </c>
      <c r="I11" s="45">
        <v>0.24199999999999999</v>
      </c>
      <c r="J11" s="45">
        <v>0.25800000000000001</v>
      </c>
      <c r="K11" s="45">
        <v>0.26200000000000001</v>
      </c>
      <c r="L11" s="45">
        <v>0.254</v>
      </c>
      <c r="M11" s="45">
        <v>0.27100000000000002</v>
      </c>
      <c r="N11" s="45">
        <v>0.26300000000000001</v>
      </c>
      <c r="O11" s="45">
        <v>0.26600000000000001</v>
      </c>
      <c r="P11" s="45">
        <v>0.26700000000000002</v>
      </c>
      <c r="Q11" s="45">
        <v>0.27500000000000002</v>
      </c>
      <c r="R11" s="45">
        <v>0.28699999999999998</v>
      </c>
      <c r="S11" s="45">
        <v>0.28100000000000003</v>
      </c>
      <c r="T11" s="45">
        <v>0.29600000000000004</v>
      </c>
      <c r="U11" s="45">
        <v>0.30599999999999999</v>
      </c>
      <c r="V11" s="45">
        <v>0.30299999999999999</v>
      </c>
      <c r="W11" s="45">
        <v>0.30199999999999999</v>
      </c>
      <c r="X11" s="45">
        <v>0.3</v>
      </c>
      <c r="Y11" s="45">
        <v>0.30099999999999999</v>
      </c>
      <c r="Z11" s="45">
        <v>0.3</v>
      </c>
      <c r="AA11" s="45">
        <v>0.28899999999999998</v>
      </c>
      <c r="AB11" s="106"/>
    </row>
    <row r="12" spans="1:28" ht="15" x14ac:dyDescent="0.25">
      <c r="A12" s="41" t="s">
        <v>41</v>
      </c>
      <c r="B12" s="45">
        <v>0.29699999999999999</v>
      </c>
      <c r="C12" s="45">
        <v>0.30499999999999999</v>
      </c>
      <c r="D12" s="45">
        <v>0.30099999999999999</v>
      </c>
      <c r="E12" s="45">
        <v>0.27899999999999997</v>
      </c>
      <c r="F12" s="45">
        <v>0.28499999999999998</v>
      </c>
      <c r="G12" s="45">
        <v>0.27600000000000002</v>
      </c>
      <c r="H12" s="45">
        <v>0.27300000000000002</v>
      </c>
      <c r="I12" s="45">
        <v>0.25600000000000001</v>
      </c>
      <c r="J12" s="45">
        <v>0.253</v>
      </c>
      <c r="K12" s="45">
        <v>0.27200000000000002</v>
      </c>
      <c r="L12" s="45">
        <v>0.26</v>
      </c>
      <c r="M12" s="45">
        <v>0.27399999999999997</v>
      </c>
      <c r="N12" s="45">
        <v>0.26</v>
      </c>
      <c r="O12" s="45">
        <v>0.26200000000000001</v>
      </c>
      <c r="P12" s="45">
        <v>0.25900000000000001</v>
      </c>
      <c r="Q12" s="45">
        <v>0.27100000000000002</v>
      </c>
      <c r="R12" s="45">
        <v>0.254</v>
      </c>
      <c r="S12" s="45">
        <v>0.24399999999999999</v>
      </c>
      <c r="T12" s="45">
        <v>0.23399999999999999</v>
      </c>
      <c r="U12" s="45">
        <v>0.23600000000000002</v>
      </c>
      <c r="V12" s="45">
        <v>0.22800000000000001</v>
      </c>
      <c r="W12" s="45">
        <v>0.217</v>
      </c>
      <c r="X12" s="45">
        <v>0.22800000000000001</v>
      </c>
      <c r="Y12" s="45">
        <v>0.22500000000000001</v>
      </c>
      <c r="Z12" s="45">
        <v>0.23899999999999999</v>
      </c>
      <c r="AA12" s="45">
        <v>0.24</v>
      </c>
      <c r="AB12" s="106"/>
    </row>
    <row r="13" spans="1:28" ht="15" x14ac:dyDescent="0.25">
      <c r="A13" s="41" t="s">
        <v>281</v>
      </c>
      <c r="B13" s="45">
        <v>0.21899999999999997</v>
      </c>
      <c r="C13" s="45">
        <v>0.222</v>
      </c>
      <c r="D13" s="45">
        <v>0.24600000000000002</v>
      </c>
      <c r="E13" s="45">
        <v>0.25900000000000001</v>
      </c>
      <c r="F13" s="45">
        <v>0.28199999999999997</v>
      </c>
      <c r="G13" s="45">
        <v>0.28800000000000003</v>
      </c>
      <c r="H13" s="45">
        <v>0.26899999999999996</v>
      </c>
      <c r="I13" s="45">
        <v>0.253</v>
      </c>
      <c r="J13" s="45">
        <v>0.249</v>
      </c>
      <c r="K13" s="45">
        <v>0.21100000000000002</v>
      </c>
      <c r="L13" s="45">
        <v>0.20100000000000001</v>
      </c>
      <c r="M13" s="45">
        <v>0.193</v>
      </c>
      <c r="N13" s="45">
        <v>0.17399999999999999</v>
      </c>
      <c r="O13" s="45">
        <v>0.19699999999999998</v>
      </c>
      <c r="P13" s="45">
        <v>0.21</v>
      </c>
      <c r="Q13" s="45">
        <v>0.223</v>
      </c>
      <c r="R13" s="45">
        <v>0.20199999999999999</v>
      </c>
      <c r="S13" s="45">
        <v>0.20100000000000001</v>
      </c>
      <c r="T13" s="45">
        <v>0.218</v>
      </c>
      <c r="U13" s="45">
        <v>0.222</v>
      </c>
      <c r="V13" s="45">
        <v>0.20100000000000001</v>
      </c>
      <c r="W13" s="45">
        <v>0.192</v>
      </c>
      <c r="X13" s="45">
        <v>0.20899999999999999</v>
      </c>
      <c r="Y13" s="45">
        <v>0.221</v>
      </c>
      <c r="Z13" s="45">
        <v>0.218</v>
      </c>
      <c r="AA13" s="45">
        <v>0.186</v>
      </c>
      <c r="AB13" s="106"/>
    </row>
    <row r="14" spans="1:28" x14ac:dyDescent="0.2">
      <c r="O14" s="18" t="s">
        <v>231</v>
      </c>
      <c r="P14" s="18" t="s">
        <v>231</v>
      </c>
      <c r="R14" s="18" t="s">
        <v>231</v>
      </c>
      <c r="S14" s="18" t="s">
        <v>231</v>
      </c>
      <c r="T14" s="18" t="s">
        <v>231</v>
      </c>
    </row>
    <row r="15" spans="1:28" s="15" customFormat="1" x14ac:dyDescent="0.2"/>
    <row r="17" spans="2:26" s="105" customFormat="1" x14ac:dyDescent="0.2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2:26" s="105" customFormat="1" x14ac:dyDescent="0.2"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</sheetData>
  <mergeCells count="1">
    <mergeCell ref="A1:Y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12"/>
  <sheetViews>
    <sheetView showGridLines="0" zoomScale="90" zoomScaleNormal="90" zoomScaleSheetLayoutView="90" workbookViewId="0">
      <selection sqref="A1:Y5"/>
    </sheetView>
  </sheetViews>
  <sheetFormatPr baseColWidth="10" defaultColWidth="11.42578125" defaultRowHeight="12" x14ac:dyDescent="0.2"/>
  <cols>
    <col min="1" max="1" width="11.42578125" style="1"/>
    <col min="2" max="26" width="5.85546875" style="17" customWidth="1"/>
    <col min="27" max="31" width="5.7109375" style="1" customWidth="1"/>
    <col min="32" max="16384" width="11.42578125" style="1"/>
  </cols>
  <sheetData>
    <row r="1" spans="1:28" ht="12" customHeight="1" x14ac:dyDescent="0.2">
      <c r="A1" s="231" t="s">
        <v>390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8" x14ac:dyDescent="0.2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8" x14ac:dyDescent="0.2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</row>
    <row r="4" spans="1:28" x14ac:dyDescent="0.2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</row>
    <row r="5" spans="1:28" x14ac:dyDescent="0.2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111"/>
    </row>
    <row r="6" spans="1:28" x14ac:dyDescent="0.2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</row>
    <row r="7" spans="1:28" ht="15.75" x14ac:dyDescent="0.25">
      <c r="A7" s="162" t="s">
        <v>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spans="1:28" ht="36" x14ac:dyDescent="0.25">
      <c r="A8" s="41"/>
      <c r="B8" s="147" t="s">
        <v>3</v>
      </c>
      <c r="C8" s="147" t="s">
        <v>4</v>
      </c>
      <c r="D8" s="147" t="s">
        <v>5</v>
      </c>
      <c r="E8" s="147" t="s">
        <v>6</v>
      </c>
      <c r="F8" s="147" t="s">
        <v>7</v>
      </c>
      <c r="G8" s="147" t="s">
        <v>8</v>
      </c>
      <c r="H8" s="147" t="s">
        <v>9</v>
      </c>
      <c r="I8" s="147" t="s">
        <v>10</v>
      </c>
      <c r="J8" s="147" t="s">
        <v>11</v>
      </c>
      <c r="K8" s="147" t="s">
        <v>12</v>
      </c>
      <c r="L8" s="147" t="s">
        <v>13</v>
      </c>
      <c r="M8" s="147" t="s">
        <v>14</v>
      </c>
      <c r="N8" s="147" t="s">
        <v>15</v>
      </c>
      <c r="O8" s="147" t="s">
        <v>16</v>
      </c>
      <c r="P8" s="147" t="s">
        <v>17</v>
      </c>
      <c r="Q8" s="147" t="s">
        <v>18</v>
      </c>
      <c r="R8" s="147" t="s">
        <v>19</v>
      </c>
      <c r="S8" s="147" t="s">
        <v>20</v>
      </c>
      <c r="T8" s="147" t="s">
        <v>21</v>
      </c>
      <c r="U8" s="147" t="s">
        <v>22</v>
      </c>
      <c r="V8" s="147" t="s">
        <v>23</v>
      </c>
      <c r="W8" s="147" t="s">
        <v>24</v>
      </c>
      <c r="X8" s="147" t="s">
        <v>25</v>
      </c>
      <c r="Y8" s="147" t="s">
        <v>26</v>
      </c>
      <c r="Z8" s="147" t="s">
        <v>27</v>
      </c>
      <c r="AA8" s="159" t="s">
        <v>360</v>
      </c>
    </row>
    <row r="9" spans="1:28" ht="15" x14ac:dyDescent="0.25">
      <c r="A9" s="41" t="s">
        <v>282</v>
      </c>
      <c r="B9" s="45">
        <v>0.13500000000000001</v>
      </c>
      <c r="C9" s="45">
        <v>0.13800000000000001</v>
      </c>
      <c r="D9" s="45">
        <v>0.14199999999999999</v>
      </c>
      <c r="E9" s="45">
        <v>0.14199999999999999</v>
      </c>
      <c r="F9" s="45">
        <v>0.154</v>
      </c>
      <c r="G9" s="45">
        <v>0.151</v>
      </c>
      <c r="H9" s="45">
        <v>0.13300000000000001</v>
      </c>
      <c r="I9" s="45">
        <v>0.127</v>
      </c>
      <c r="J9" s="45">
        <v>0.126</v>
      </c>
      <c r="K9" s="45">
        <v>0.126</v>
      </c>
      <c r="L9" s="45">
        <v>0.13200000000000001</v>
      </c>
      <c r="M9" s="45">
        <v>0.13600000000000001</v>
      </c>
      <c r="N9" s="45">
        <v>0.13600000000000001</v>
      </c>
      <c r="O9" s="45">
        <v>0.13600000000000001</v>
      </c>
      <c r="P9" s="45">
        <v>0.13300000000000001</v>
      </c>
      <c r="Q9" s="45">
        <v>0.127</v>
      </c>
      <c r="R9" s="45">
        <v>0.11800000000000001</v>
      </c>
      <c r="S9" s="45">
        <v>0.11199999999999999</v>
      </c>
      <c r="T9" s="45">
        <v>0.113</v>
      </c>
      <c r="U9" s="45">
        <v>0.11900000000000001</v>
      </c>
      <c r="V9" s="45">
        <v>0.122</v>
      </c>
      <c r="W9" s="45">
        <v>0.12300000000000001</v>
      </c>
      <c r="X9" s="45">
        <v>0.12</v>
      </c>
      <c r="Y9" s="45">
        <v>0.12</v>
      </c>
      <c r="Z9" s="45">
        <v>0.126</v>
      </c>
      <c r="AA9" s="45">
        <v>0.122</v>
      </c>
      <c r="AB9" s="106"/>
    </row>
    <row r="10" spans="1:28" ht="15" x14ac:dyDescent="0.25">
      <c r="A10" s="41" t="s">
        <v>35</v>
      </c>
      <c r="B10" s="45">
        <v>0.252</v>
      </c>
      <c r="C10" s="45">
        <v>0.247</v>
      </c>
      <c r="D10" s="45">
        <v>0.255</v>
      </c>
      <c r="E10" s="45">
        <v>0.253</v>
      </c>
      <c r="F10" s="45">
        <v>0.23899999999999999</v>
      </c>
      <c r="G10" s="45">
        <v>0.22600000000000001</v>
      </c>
      <c r="H10" s="45">
        <v>0.21299999999999999</v>
      </c>
      <c r="I10" s="45">
        <v>0.21600000000000003</v>
      </c>
      <c r="J10" s="45">
        <v>0.215</v>
      </c>
      <c r="K10" s="45">
        <v>0.21600000000000003</v>
      </c>
      <c r="L10" s="45">
        <v>0.21899999999999997</v>
      </c>
      <c r="M10" s="45">
        <v>0.22600000000000001</v>
      </c>
      <c r="N10" s="45">
        <v>0.22600000000000001</v>
      </c>
      <c r="O10" s="45">
        <v>0.22500000000000001</v>
      </c>
      <c r="P10" s="45">
        <v>0.22600000000000001</v>
      </c>
      <c r="Q10" s="45">
        <v>0.22800000000000001</v>
      </c>
      <c r="R10" s="45">
        <v>0.23199999999999998</v>
      </c>
      <c r="S10" s="45">
        <v>0.22500000000000001</v>
      </c>
      <c r="T10" s="45">
        <v>0.22600000000000001</v>
      </c>
      <c r="U10" s="45">
        <v>0.23499999999999999</v>
      </c>
      <c r="V10" s="45">
        <v>0.24</v>
      </c>
      <c r="W10" s="45">
        <v>0.24299999999999999</v>
      </c>
      <c r="X10" s="45">
        <v>0.23800000000000002</v>
      </c>
      <c r="Y10" s="45">
        <v>0.24600000000000002</v>
      </c>
      <c r="Z10" s="45">
        <v>0.252</v>
      </c>
      <c r="AA10" s="45">
        <v>0.23799999999999999</v>
      </c>
      <c r="AB10" s="106"/>
    </row>
    <row r="11" spans="1:28" ht="15" x14ac:dyDescent="0.25">
      <c r="A11" s="41" t="s">
        <v>34</v>
      </c>
      <c r="B11" s="45">
        <v>0.28199999999999997</v>
      </c>
      <c r="C11" s="45">
        <v>0.28300000000000003</v>
      </c>
      <c r="D11" s="45">
        <v>0.28699999999999998</v>
      </c>
      <c r="E11" s="45">
        <v>0.28999999999999998</v>
      </c>
      <c r="F11" s="45">
        <v>0.29100000000000004</v>
      </c>
      <c r="G11" s="45">
        <v>0.28800000000000003</v>
      </c>
      <c r="H11" s="45">
        <v>0.28000000000000003</v>
      </c>
      <c r="I11" s="45">
        <v>0.28399999999999997</v>
      </c>
      <c r="J11" s="45">
        <v>0.28399999999999997</v>
      </c>
      <c r="K11" s="45">
        <v>0.29100000000000004</v>
      </c>
      <c r="L11" s="45">
        <v>0.28899999999999998</v>
      </c>
      <c r="M11" s="45">
        <v>0.28800000000000003</v>
      </c>
      <c r="N11" s="45">
        <v>0.28300000000000003</v>
      </c>
      <c r="O11" s="45">
        <v>0.28300000000000003</v>
      </c>
      <c r="P11" s="45">
        <v>0.28000000000000003</v>
      </c>
      <c r="Q11" s="45">
        <v>0.27600000000000002</v>
      </c>
      <c r="R11" s="45">
        <v>0.28000000000000003</v>
      </c>
      <c r="S11" s="45">
        <v>0.28399999999999997</v>
      </c>
      <c r="T11" s="45">
        <v>0.29100000000000004</v>
      </c>
      <c r="U11" s="45">
        <v>0.28800000000000003</v>
      </c>
      <c r="V11" s="45">
        <v>0.29199999999999998</v>
      </c>
      <c r="W11" s="45">
        <v>0.29699999999999999</v>
      </c>
      <c r="X11" s="45">
        <v>0.29199999999999998</v>
      </c>
      <c r="Y11" s="45">
        <v>0.28800000000000003</v>
      </c>
      <c r="Z11" s="45">
        <v>0.28199999999999997</v>
      </c>
      <c r="AA11" s="45">
        <v>0.28499999999999998</v>
      </c>
      <c r="AB11" s="106"/>
    </row>
    <row r="12" spans="1:28" ht="15" x14ac:dyDescent="0.25">
      <c r="A12" s="41" t="s">
        <v>31</v>
      </c>
      <c r="B12" s="45">
        <v>0.33600000000000002</v>
      </c>
      <c r="C12" s="45">
        <v>0.34100000000000003</v>
      </c>
      <c r="D12" s="45">
        <v>0.33500000000000002</v>
      </c>
      <c r="E12" s="45">
        <v>0.33700000000000002</v>
      </c>
      <c r="F12" s="45">
        <v>0.34299999999999997</v>
      </c>
      <c r="G12" s="45">
        <v>0.33600000000000002</v>
      </c>
      <c r="H12" s="45">
        <v>0.33100000000000002</v>
      </c>
      <c r="I12" s="45">
        <v>0.32100000000000001</v>
      </c>
      <c r="J12" s="45">
        <v>0.32299999999999995</v>
      </c>
      <c r="K12" s="45">
        <v>0.32400000000000001</v>
      </c>
      <c r="L12" s="45">
        <v>0.31900000000000001</v>
      </c>
      <c r="M12" s="45">
        <v>0.33299999999999996</v>
      </c>
      <c r="N12" s="45">
        <v>0.33100000000000002</v>
      </c>
      <c r="O12" s="45">
        <v>0.33700000000000002</v>
      </c>
      <c r="P12" s="45">
        <v>0.34299999999999997</v>
      </c>
      <c r="Q12" s="45">
        <v>0.34200000000000003</v>
      </c>
      <c r="R12" s="45">
        <v>0.35299999999999998</v>
      </c>
      <c r="S12" s="45">
        <v>0.34499999999999997</v>
      </c>
      <c r="T12" s="45">
        <v>0.34700000000000003</v>
      </c>
      <c r="U12" s="45">
        <v>0.34200000000000003</v>
      </c>
      <c r="V12" s="45">
        <v>0.33600000000000002</v>
      </c>
      <c r="W12" s="45">
        <v>0.33399999999999996</v>
      </c>
      <c r="X12" s="45">
        <v>0.32500000000000001</v>
      </c>
      <c r="Y12" s="45">
        <v>0.32799999999999996</v>
      </c>
      <c r="Z12" s="45">
        <v>0.32700000000000001</v>
      </c>
      <c r="AA12" s="45">
        <v>0.32600000000000001</v>
      </c>
      <c r="AB12" s="106"/>
    </row>
  </sheetData>
  <mergeCells count="1">
    <mergeCell ref="A1:Y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12"/>
  <sheetViews>
    <sheetView showGridLines="0" zoomScale="90" zoomScaleNormal="90" zoomScaleSheetLayoutView="90" workbookViewId="0">
      <selection sqref="A1:Y5"/>
    </sheetView>
  </sheetViews>
  <sheetFormatPr baseColWidth="10" defaultColWidth="11.42578125" defaultRowHeight="12" x14ac:dyDescent="0.2"/>
  <cols>
    <col min="1" max="1" width="29.85546875" style="1" customWidth="1"/>
    <col min="2" max="26" width="7.28515625" style="17" customWidth="1"/>
    <col min="27" max="27" width="8.5703125" style="1" customWidth="1"/>
    <col min="28" max="16384" width="11.42578125" style="1"/>
  </cols>
  <sheetData>
    <row r="1" spans="1:28" ht="12" customHeight="1" x14ac:dyDescent="0.2">
      <c r="A1" s="231" t="s">
        <v>391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8" x14ac:dyDescent="0.2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8" x14ac:dyDescent="0.2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</row>
    <row r="4" spans="1:28" x14ac:dyDescent="0.2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</row>
    <row r="5" spans="1:28" x14ac:dyDescent="0.2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</row>
    <row r="7" spans="1:28" ht="15.75" x14ac:dyDescent="0.25">
      <c r="A7" s="162" t="s">
        <v>157</v>
      </c>
    </row>
    <row r="8" spans="1:28" ht="24" x14ac:dyDescent="0.25">
      <c r="A8" s="41"/>
      <c r="B8" s="46" t="s">
        <v>3</v>
      </c>
      <c r="C8" s="46" t="s">
        <v>4</v>
      </c>
      <c r="D8" s="46" t="s">
        <v>5</v>
      </c>
      <c r="E8" s="46" t="s">
        <v>6</v>
      </c>
      <c r="F8" s="46" t="s">
        <v>7</v>
      </c>
      <c r="G8" s="46" t="s">
        <v>8</v>
      </c>
      <c r="H8" s="46" t="s">
        <v>9</v>
      </c>
      <c r="I8" s="46" t="s">
        <v>10</v>
      </c>
      <c r="J8" s="46" t="s">
        <v>11</v>
      </c>
      <c r="K8" s="46" t="s">
        <v>12</v>
      </c>
      <c r="L8" s="46" t="s">
        <v>13</v>
      </c>
      <c r="M8" s="46" t="s">
        <v>14</v>
      </c>
      <c r="N8" s="46" t="s">
        <v>15</v>
      </c>
      <c r="O8" s="46" t="s">
        <v>16</v>
      </c>
      <c r="P8" s="46" t="s">
        <v>17</v>
      </c>
      <c r="Q8" s="46" t="s">
        <v>18</v>
      </c>
      <c r="R8" s="46" t="s">
        <v>19</v>
      </c>
      <c r="S8" s="46" t="s">
        <v>20</v>
      </c>
      <c r="T8" s="46" t="s">
        <v>21</v>
      </c>
      <c r="U8" s="46" t="s">
        <v>22</v>
      </c>
      <c r="V8" s="46" t="s">
        <v>23</v>
      </c>
      <c r="W8" s="46" t="s">
        <v>24</v>
      </c>
      <c r="X8" s="46" t="s">
        <v>25</v>
      </c>
      <c r="Y8" s="46" t="s">
        <v>26</v>
      </c>
      <c r="Z8" s="46" t="s">
        <v>27</v>
      </c>
      <c r="AA8" s="159" t="s">
        <v>360</v>
      </c>
    </row>
    <row r="9" spans="1:28" ht="15" x14ac:dyDescent="0.25">
      <c r="A9" s="41" t="s">
        <v>282</v>
      </c>
      <c r="B9" s="45">
        <v>0.15</v>
      </c>
      <c r="C9" s="45">
        <v>0.155</v>
      </c>
      <c r="D9" s="45">
        <v>0.159</v>
      </c>
      <c r="E9" s="45">
        <v>0.159</v>
      </c>
      <c r="F9" s="45">
        <v>0.17300000000000001</v>
      </c>
      <c r="G9" s="45">
        <v>0.16800000000000001</v>
      </c>
      <c r="H9" s="45">
        <v>0.14400000000000002</v>
      </c>
      <c r="I9" s="45">
        <v>0.13400000000000001</v>
      </c>
      <c r="J9" s="45">
        <v>0.13600000000000001</v>
      </c>
      <c r="K9" s="45">
        <v>0.13300000000000001</v>
      </c>
      <c r="L9" s="45">
        <v>0.13900000000000001</v>
      </c>
      <c r="M9" s="45">
        <v>0.14300000000000002</v>
      </c>
      <c r="N9" s="45">
        <v>0.14499999999999999</v>
      </c>
      <c r="O9" s="45">
        <v>0.151</v>
      </c>
      <c r="P9" s="45">
        <v>0.14599999999999999</v>
      </c>
      <c r="Q9" s="45">
        <v>0.13900000000000001</v>
      </c>
      <c r="R9" s="45">
        <v>0.127</v>
      </c>
      <c r="S9" s="45">
        <v>0.121</v>
      </c>
      <c r="T9" s="45">
        <v>0.122</v>
      </c>
      <c r="U9" s="45">
        <v>0.128</v>
      </c>
      <c r="V9" s="45">
        <v>0.13</v>
      </c>
      <c r="W9" s="45">
        <v>0.128</v>
      </c>
      <c r="X9" s="45">
        <v>0.122</v>
      </c>
      <c r="Y9" s="45">
        <v>0.122</v>
      </c>
      <c r="Z9" s="45">
        <v>0.128</v>
      </c>
      <c r="AA9" s="45">
        <v>0.122</v>
      </c>
      <c r="AB9" s="106"/>
    </row>
    <row r="10" spans="1:28" ht="15" x14ac:dyDescent="0.25">
      <c r="A10" s="41" t="s">
        <v>35</v>
      </c>
      <c r="B10" s="45">
        <v>0.27300000000000002</v>
      </c>
      <c r="C10" s="45">
        <v>0.27399999999999997</v>
      </c>
      <c r="D10" s="45">
        <v>0.28499999999999998</v>
      </c>
      <c r="E10" s="45">
        <v>0.28699999999999998</v>
      </c>
      <c r="F10" s="45">
        <v>0.27200000000000002</v>
      </c>
      <c r="G10" s="45">
        <v>0.25600000000000001</v>
      </c>
      <c r="H10" s="45">
        <v>0.23899999999999999</v>
      </c>
      <c r="I10" s="45">
        <v>0.23600000000000002</v>
      </c>
      <c r="J10" s="45">
        <v>0.23399999999999999</v>
      </c>
      <c r="K10" s="45">
        <v>0.23100000000000001</v>
      </c>
      <c r="L10" s="45">
        <v>0.23300000000000001</v>
      </c>
      <c r="M10" s="45">
        <v>0.24199999999999999</v>
      </c>
      <c r="N10" s="45">
        <v>0.24299999999999999</v>
      </c>
      <c r="O10" s="45">
        <v>0.24199999999999999</v>
      </c>
      <c r="P10" s="45">
        <v>0.24199999999999999</v>
      </c>
      <c r="Q10" s="45">
        <v>0.247</v>
      </c>
      <c r="R10" s="45">
        <v>0.254</v>
      </c>
      <c r="S10" s="45">
        <v>0.249</v>
      </c>
      <c r="T10" s="45">
        <v>0.251</v>
      </c>
      <c r="U10" s="45">
        <v>0.26700000000000002</v>
      </c>
      <c r="V10" s="45">
        <v>0.27399999999999997</v>
      </c>
      <c r="W10" s="45">
        <v>0.27699999999999997</v>
      </c>
      <c r="X10" s="45">
        <v>0.26800000000000002</v>
      </c>
      <c r="Y10" s="45">
        <v>0.27500000000000002</v>
      </c>
      <c r="Z10" s="45">
        <v>0.28000000000000003</v>
      </c>
      <c r="AA10" s="45">
        <v>0.26100000000000001</v>
      </c>
      <c r="AB10" s="106"/>
    </row>
    <row r="11" spans="1:28" ht="15" x14ac:dyDescent="0.25">
      <c r="A11" s="41" t="s">
        <v>34</v>
      </c>
      <c r="B11" s="45">
        <v>0.312</v>
      </c>
      <c r="C11" s="45">
        <v>0.313</v>
      </c>
      <c r="D11" s="45">
        <v>0.316</v>
      </c>
      <c r="E11" s="45">
        <v>0.32100000000000001</v>
      </c>
      <c r="F11" s="45">
        <v>0.31900000000000001</v>
      </c>
      <c r="G11" s="45">
        <v>0.315</v>
      </c>
      <c r="H11" s="45">
        <v>0.30199999999999999</v>
      </c>
      <c r="I11" s="45">
        <v>0.309</v>
      </c>
      <c r="J11" s="45">
        <v>0.308</v>
      </c>
      <c r="K11" s="45">
        <v>0.314</v>
      </c>
      <c r="L11" s="45">
        <v>0.312</v>
      </c>
      <c r="M11" s="45">
        <v>0.31</v>
      </c>
      <c r="N11" s="45">
        <v>0.30399999999999999</v>
      </c>
      <c r="O11" s="45">
        <v>0.30599999999999999</v>
      </c>
      <c r="P11" s="45">
        <v>0.30599999999999999</v>
      </c>
      <c r="Q11" s="45">
        <v>0.30499999999999999</v>
      </c>
      <c r="R11" s="45">
        <v>0.308</v>
      </c>
      <c r="S11" s="45">
        <v>0.312</v>
      </c>
      <c r="T11" s="45">
        <v>0.32299999999999995</v>
      </c>
      <c r="U11" s="45">
        <v>0.318</v>
      </c>
      <c r="V11" s="45">
        <v>0.32</v>
      </c>
      <c r="W11" s="45">
        <v>0.32100000000000001</v>
      </c>
      <c r="X11" s="45">
        <v>0.32</v>
      </c>
      <c r="Y11" s="45">
        <v>0.317</v>
      </c>
      <c r="Z11" s="45">
        <v>0.311</v>
      </c>
      <c r="AA11" s="45">
        <v>0.313</v>
      </c>
      <c r="AB11" s="106"/>
    </row>
    <row r="12" spans="1:28" ht="15" x14ac:dyDescent="0.25">
      <c r="A12" s="41" t="s">
        <v>31</v>
      </c>
      <c r="B12" s="45">
        <v>0.373</v>
      </c>
      <c r="C12" s="45">
        <v>0.38100000000000001</v>
      </c>
      <c r="D12" s="45">
        <v>0.36700000000000005</v>
      </c>
      <c r="E12" s="45">
        <v>0.37</v>
      </c>
      <c r="F12" s="45">
        <v>0.377</v>
      </c>
      <c r="G12" s="45">
        <v>0.36700000000000005</v>
      </c>
      <c r="H12" s="45">
        <v>0.35799999999999998</v>
      </c>
      <c r="I12" s="45">
        <v>0.34700000000000003</v>
      </c>
      <c r="J12" s="45">
        <v>0.35100000000000003</v>
      </c>
      <c r="K12" s="45">
        <v>0.35100000000000003</v>
      </c>
      <c r="L12" s="45">
        <v>0.34600000000000003</v>
      </c>
      <c r="M12" s="45">
        <v>0.36499999999999999</v>
      </c>
      <c r="N12" s="45">
        <v>0.36099999999999999</v>
      </c>
      <c r="O12" s="45">
        <v>0.373</v>
      </c>
      <c r="P12" s="45">
        <v>0.38200000000000001</v>
      </c>
      <c r="Q12" s="45">
        <v>0.38</v>
      </c>
      <c r="R12" s="45">
        <v>0.38900000000000001</v>
      </c>
      <c r="S12" s="45">
        <v>0.379</v>
      </c>
      <c r="T12" s="45">
        <v>0.38299999999999995</v>
      </c>
      <c r="U12" s="45">
        <v>0.373</v>
      </c>
      <c r="V12" s="45">
        <v>0.36499999999999999</v>
      </c>
      <c r="W12" s="45">
        <v>0.36499999999999999</v>
      </c>
      <c r="X12" s="45">
        <v>0.35899999999999999</v>
      </c>
      <c r="Y12" s="45">
        <v>0.36299999999999999</v>
      </c>
      <c r="Z12" s="45">
        <v>0.36299999999999999</v>
      </c>
      <c r="AA12" s="45">
        <v>0.36099999999999999</v>
      </c>
      <c r="AB12" s="106"/>
    </row>
  </sheetData>
  <mergeCells count="1">
    <mergeCell ref="A1:Y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12"/>
  <sheetViews>
    <sheetView showGridLines="0" zoomScale="90" zoomScaleNormal="90" zoomScaleSheetLayoutView="90" workbookViewId="0">
      <selection sqref="A1:Y5"/>
    </sheetView>
  </sheetViews>
  <sheetFormatPr baseColWidth="10" defaultColWidth="11.42578125" defaultRowHeight="12" x14ac:dyDescent="0.2"/>
  <cols>
    <col min="1" max="1" width="11.42578125" style="1"/>
    <col min="2" max="26" width="7.140625" style="20" customWidth="1"/>
    <col min="27" max="28" width="7.28515625" style="1" customWidth="1"/>
    <col min="29" max="16384" width="11.42578125" style="1"/>
  </cols>
  <sheetData>
    <row r="1" spans="1:28" ht="12" customHeight="1" x14ac:dyDescent="0.2">
      <c r="A1" s="231" t="s">
        <v>392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8" x14ac:dyDescent="0.2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8" x14ac:dyDescent="0.2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</row>
    <row r="4" spans="1:28" x14ac:dyDescent="0.2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</row>
    <row r="5" spans="1:28" x14ac:dyDescent="0.2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</row>
    <row r="7" spans="1:28" ht="15.75" x14ac:dyDescent="0.25">
      <c r="A7" s="162" t="s">
        <v>2</v>
      </c>
    </row>
    <row r="8" spans="1:28" ht="24" x14ac:dyDescent="0.25">
      <c r="A8" s="41"/>
      <c r="B8" s="46" t="s">
        <v>3</v>
      </c>
      <c r="C8" s="46" t="s">
        <v>4</v>
      </c>
      <c r="D8" s="46" t="s">
        <v>5</v>
      </c>
      <c r="E8" s="46" t="s">
        <v>6</v>
      </c>
      <c r="F8" s="46" t="s">
        <v>7</v>
      </c>
      <c r="G8" s="46" t="s">
        <v>8</v>
      </c>
      <c r="H8" s="46" t="s">
        <v>9</v>
      </c>
      <c r="I8" s="46" t="s">
        <v>10</v>
      </c>
      <c r="J8" s="46" t="s">
        <v>11</v>
      </c>
      <c r="K8" s="46" t="s">
        <v>12</v>
      </c>
      <c r="L8" s="46" t="s">
        <v>13</v>
      </c>
      <c r="M8" s="46" t="s">
        <v>14</v>
      </c>
      <c r="N8" s="46" t="s">
        <v>15</v>
      </c>
      <c r="O8" s="46" t="s">
        <v>16</v>
      </c>
      <c r="P8" s="46" t="s">
        <v>17</v>
      </c>
      <c r="Q8" s="46" t="s">
        <v>18</v>
      </c>
      <c r="R8" s="46" t="s">
        <v>19</v>
      </c>
      <c r="S8" s="46" t="s">
        <v>20</v>
      </c>
      <c r="T8" s="46" t="s">
        <v>21</v>
      </c>
      <c r="U8" s="46" t="s">
        <v>22</v>
      </c>
      <c r="V8" s="46" t="s">
        <v>23</v>
      </c>
      <c r="W8" s="46" t="s">
        <v>24</v>
      </c>
      <c r="X8" s="46" t="s">
        <v>25</v>
      </c>
      <c r="Y8" s="46" t="s">
        <v>26</v>
      </c>
      <c r="Z8" s="46" t="s">
        <v>27</v>
      </c>
      <c r="AA8" s="159" t="s">
        <v>360</v>
      </c>
    </row>
    <row r="9" spans="1:28" ht="15" x14ac:dyDescent="0.25">
      <c r="A9" s="41" t="s">
        <v>282</v>
      </c>
      <c r="B9" s="45">
        <v>9.4E-2</v>
      </c>
      <c r="C9" s="45">
        <v>9.1999999999999998E-2</v>
      </c>
      <c r="D9" s="45">
        <v>9.6000000000000002E-2</v>
      </c>
      <c r="E9" s="45">
        <v>9.6000000000000002E-2</v>
      </c>
      <c r="F9" s="45">
        <v>9.6999999999999989E-2</v>
      </c>
      <c r="G9" s="45">
        <v>0.10199999999999999</v>
      </c>
      <c r="H9" s="45">
        <v>9.9000000000000005E-2</v>
      </c>
      <c r="I9" s="45">
        <v>0.10800000000000001</v>
      </c>
      <c r="J9" s="45">
        <v>9.6999999999999989E-2</v>
      </c>
      <c r="K9" s="45">
        <v>0.107</v>
      </c>
      <c r="L9" s="45">
        <v>0.113</v>
      </c>
      <c r="M9" s="45">
        <v>0.113</v>
      </c>
      <c r="N9" s="45">
        <v>0.111</v>
      </c>
      <c r="O9" s="45">
        <v>9.4E-2</v>
      </c>
      <c r="P9" s="45">
        <v>9.5000000000000001E-2</v>
      </c>
      <c r="Q9" s="45">
        <v>9.1999999999999998E-2</v>
      </c>
      <c r="R9" s="45">
        <v>9.1999999999999998E-2</v>
      </c>
      <c r="S9" s="45">
        <v>8.900000000000001E-2</v>
      </c>
      <c r="T9" s="45">
        <v>8.5000000000000006E-2</v>
      </c>
      <c r="U9" s="45">
        <v>9.3000000000000013E-2</v>
      </c>
      <c r="V9" s="45">
        <v>0.1</v>
      </c>
      <c r="W9" s="45">
        <v>0.107</v>
      </c>
      <c r="X9" s="45">
        <v>0.113</v>
      </c>
      <c r="Y9" s="45">
        <v>0.111</v>
      </c>
      <c r="Z9" s="45">
        <v>0.11900000000000001</v>
      </c>
      <c r="AA9" s="45">
        <v>0.12</v>
      </c>
      <c r="AB9" s="106"/>
    </row>
    <row r="10" spans="1:28" ht="15" x14ac:dyDescent="0.25">
      <c r="A10" s="41" t="s">
        <v>35</v>
      </c>
      <c r="B10" s="45">
        <v>0.192</v>
      </c>
      <c r="C10" s="45">
        <v>0.17499999999999999</v>
      </c>
      <c r="D10" s="45">
        <v>0.17499999999999999</v>
      </c>
      <c r="E10" s="45">
        <v>0.16300000000000001</v>
      </c>
      <c r="F10" s="45">
        <v>0.151</v>
      </c>
      <c r="G10" s="45">
        <v>0.14599999999999999</v>
      </c>
      <c r="H10" s="45">
        <v>0.14300000000000002</v>
      </c>
      <c r="I10" s="45">
        <v>0.16300000000000001</v>
      </c>
      <c r="J10" s="45">
        <v>0.16200000000000001</v>
      </c>
      <c r="K10" s="45">
        <v>0.17399999999999999</v>
      </c>
      <c r="L10" s="45">
        <v>0.17899999999999999</v>
      </c>
      <c r="M10" s="45">
        <v>0.182</v>
      </c>
      <c r="N10" s="45">
        <v>0.182</v>
      </c>
      <c r="O10" s="45">
        <v>0.17800000000000002</v>
      </c>
      <c r="P10" s="45">
        <v>0.182</v>
      </c>
      <c r="Q10" s="45">
        <v>0.17600000000000002</v>
      </c>
      <c r="R10" s="45">
        <v>0.16899999999999998</v>
      </c>
      <c r="S10" s="45">
        <v>0.161</v>
      </c>
      <c r="T10" s="45">
        <v>0.158</v>
      </c>
      <c r="U10" s="45">
        <v>0.14800000000000002</v>
      </c>
      <c r="V10" s="45">
        <v>0.14899999999999999</v>
      </c>
      <c r="W10" s="45">
        <v>0.153</v>
      </c>
      <c r="X10" s="45">
        <v>0.16</v>
      </c>
      <c r="Y10" s="45">
        <v>0.16600000000000001</v>
      </c>
      <c r="Z10" s="45">
        <v>0.17600000000000002</v>
      </c>
      <c r="AA10" s="45">
        <v>0.17699999999999999</v>
      </c>
      <c r="AB10" s="106"/>
    </row>
    <row r="11" spans="1:28" ht="15" x14ac:dyDescent="0.25">
      <c r="A11" s="41" t="s">
        <v>34</v>
      </c>
      <c r="B11" s="45">
        <v>0.20600000000000002</v>
      </c>
      <c r="C11" s="45">
        <v>0.20600000000000002</v>
      </c>
      <c r="D11" s="45">
        <v>0.21299999999999999</v>
      </c>
      <c r="E11" s="45">
        <v>0.21100000000000002</v>
      </c>
      <c r="F11" s="45">
        <v>0.217</v>
      </c>
      <c r="G11" s="45">
        <v>0.214</v>
      </c>
      <c r="H11" s="45">
        <v>0.218</v>
      </c>
      <c r="I11" s="45">
        <v>0.218</v>
      </c>
      <c r="J11" s="45">
        <v>0.222</v>
      </c>
      <c r="K11" s="45">
        <v>0.23300000000000001</v>
      </c>
      <c r="L11" s="45">
        <v>0.23100000000000001</v>
      </c>
      <c r="M11" s="45">
        <v>0.23100000000000001</v>
      </c>
      <c r="N11" s="45">
        <v>0.23199999999999998</v>
      </c>
      <c r="O11" s="45">
        <v>0.22600000000000001</v>
      </c>
      <c r="P11" s="45">
        <v>0.214</v>
      </c>
      <c r="Q11" s="45">
        <v>0.20199999999999999</v>
      </c>
      <c r="R11" s="45">
        <v>0.20899999999999999</v>
      </c>
      <c r="S11" s="45">
        <v>0.21299999999999999</v>
      </c>
      <c r="T11" s="45">
        <v>0.20600000000000002</v>
      </c>
      <c r="U11" s="45">
        <v>0.20699999999999999</v>
      </c>
      <c r="V11" s="45">
        <v>0.21899999999999997</v>
      </c>
      <c r="W11" s="45">
        <v>0.23199999999999998</v>
      </c>
      <c r="X11" s="45">
        <v>0.22</v>
      </c>
      <c r="Y11" s="45">
        <v>0.215</v>
      </c>
      <c r="Z11" s="45">
        <v>0.21</v>
      </c>
      <c r="AA11" s="45">
        <v>0.21299999999999999</v>
      </c>
      <c r="AB11" s="106"/>
    </row>
    <row r="12" spans="1:28" ht="15" x14ac:dyDescent="0.25">
      <c r="A12" s="41" t="s">
        <v>31</v>
      </c>
      <c r="B12" s="45">
        <v>0.23300000000000001</v>
      </c>
      <c r="C12" s="45">
        <v>0.23199999999999998</v>
      </c>
      <c r="D12" s="45">
        <v>0.25</v>
      </c>
      <c r="E12" s="45">
        <v>0.25</v>
      </c>
      <c r="F12" s="45">
        <v>0.254</v>
      </c>
      <c r="G12" s="45">
        <v>0.25600000000000001</v>
      </c>
      <c r="H12" s="45">
        <v>0.26100000000000001</v>
      </c>
      <c r="I12" s="45">
        <v>0.255</v>
      </c>
      <c r="J12" s="45">
        <v>0.245</v>
      </c>
      <c r="K12" s="45">
        <v>0.249</v>
      </c>
      <c r="L12" s="45">
        <v>0.24600000000000002</v>
      </c>
      <c r="M12" s="45">
        <v>0.247</v>
      </c>
      <c r="N12" s="45">
        <v>0.247</v>
      </c>
      <c r="O12" s="45">
        <v>0.23899999999999999</v>
      </c>
      <c r="P12" s="45">
        <v>0.23899999999999999</v>
      </c>
      <c r="Q12" s="45">
        <v>0.23699999999999999</v>
      </c>
      <c r="R12" s="45">
        <v>0.255</v>
      </c>
      <c r="S12" s="45">
        <v>0.254</v>
      </c>
      <c r="T12" s="45">
        <v>0.25</v>
      </c>
      <c r="U12" s="45">
        <v>0.26100000000000001</v>
      </c>
      <c r="V12" s="45">
        <v>0.26100000000000001</v>
      </c>
      <c r="W12" s="45">
        <v>0.25700000000000001</v>
      </c>
      <c r="X12" s="45">
        <v>0.23899999999999999</v>
      </c>
      <c r="Y12" s="45">
        <v>0.23699999999999999</v>
      </c>
      <c r="Z12" s="45">
        <v>0.23800000000000002</v>
      </c>
      <c r="AA12" s="45">
        <v>0.23899999999999999</v>
      </c>
      <c r="AB12" s="106"/>
    </row>
  </sheetData>
  <mergeCells count="1">
    <mergeCell ref="A1:Y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B47"/>
  <sheetViews>
    <sheetView showGridLines="0" zoomScale="90" zoomScaleNormal="90" zoomScaleSheetLayoutView="90" workbookViewId="0"/>
  </sheetViews>
  <sheetFormatPr baseColWidth="10" defaultRowHeight="15" x14ac:dyDescent="0.25"/>
  <cols>
    <col min="1" max="1" width="2.140625" style="82" customWidth="1"/>
    <col min="2" max="2" width="39.7109375" style="82" customWidth="1"/>
    <col min="3" max="28" width="7.140625" style="82" customWidth="1"/>
    <col min="29" max="16384" width="11.42578125" style="82"/>
  </cols>
  <sheetData>
    <row r="1" spans="2:28" ht="15" customHeight="1" x14ac:dyDescent="0.25">
      <c r="B1" s="184" t="s">
        <v>363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2:28" ht="15" customHeight="1" x14ac:dyDescent="0.25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2:28" ht="15" customHeight="1" x14ac:dyDescent="0.25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2:28" ht="17.25" x14ac:dyDescent="0.25">
      <c r="B4" s="189" t="s">
        <v>66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2:28" ht="24" x14ac:dyDescent="0.25">
      <c r="B5" s="41"/>
      <c r="C5" s="40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0" t="s">
        <v>8</v>
      </c>
      <c r="I5" s="40" t="s">
        <v>9</v>
      </c>
      <c r="J5" s="40" t="s">
        <v>10</v>
      </c>
      <c r="K5" s="40" t="s">
        <v>11</v>
      </c>
      <c r="L5" s="40" t="s">
        <v>12</v>
      </c>
      <c r="M5" s="40" t="s">
        <v>13</v>
      </c>
      <c r="N5" s="40" t="s">
        <v>14</v>
      </c>
      <c r="O5" s="40" t="s">
        <v>15</v>
      </c>
      <c r="P5" s="40" t="s">
        <v>16</v>
      </c>
      <c r="Q5" s="40" t="s">
        <v>17</v>
      </c>
      <c r="R5" s="40" t="s">
        <v>18</v>
      </c>
      <c r="S5" s="40" t="s">
        <v>19</v>
      </c>
      <c r="T5" s="40" t="s">
        <v>20</v>
      </c>
      <c r="U5" s="40" t="s">
        <v>21</v>
      </c>
      <c r="V5" s="40" t="s">
        <v>22</v>
      </c>
      <c r="W5" s="40" t="s">
        <v>23</v>
      </c>
      <c r="X5" s="40" t="s">
        <v>24</v>
      </c>
      <c r="Y5" s="40" t="s">
        <v>25</v>
      </c>
      <c r="Z5" s="40" t="s">
        <v>26</v>
      </c>
      <c r="AA5" s="40" t="s">
        <v>27</v>
      </c>
      <c r="AB5" s="159" t="s">
        <v>327</v>
      </c>
    </row>
    <row r="6" spans="2:28" x14ac:dyDescent="0.25">
      <c r="B6" s="41" t="s">
        <v>47</v>
      </c>
      <c r="C6" s="166">
        <v>0.13900000000000001</v>
      </c>
      <c r="D6" s="166">
        <v>0.13800000000000001</v>
      </c>
      <c r="E6" s="166">
        <v>0.13600000000000001</v>
      </c>
      <c r="F6" s="166">
        <v>0.13600000000000001</v>
      </c>
      <c r="G6" s="166">
        <v>0.13600000000000001</v>
      </c>
      <c r="H6" s="166">
        <v>0.13400000000000001</v>
      </c>
      <c r="I6" s="166">
        <v>0.128</v>
      </c>
      <c r="J6" s="166">
        <v>0.128</v>
      </c>
      <c r="K6" s="166">
        <v>0.129</v>
      </c>
      <c r="L6" s="166">
        <v>0.127</v>
      </c>
      <c r="M6" s="166">
        <v>0.126</v>
      </c>
      <c r="N6" s="166">
        <v>0.127</v>
      </c>
      <c r="O6" s="166">
        <v>0.127</v>
      </c>
      <c r="P6" s="166">
        <v>0.127</v>
      </c>
      <c r="Q6" s="166">
        <v>0.127</v>
      </c>
      <c r="R6" s="166">
        <v>0.127</v>
      </c>
      <c r="S6" s="166">
        <v>0.129</v>
      </c>
      <c r="T6" s="166">
        <v>0.126</v>
      </c>
      <c r="U6" s="166">
        <v>0.126</v>
      </c>
      <c r="V6" s="166">
        <v>0.13</v>
      </c>
      <c r="W6" s="166">
        <v>0.13200000000000001</v>
      </c>
      <c r="X6" s="166">
        <v>0.13400000000000001</v>
      </c>
      <c r="Y6" s="166">
        <v>0.13400000000000001</v>
      </c>
      <c r="Z6" s="166">
        <v>0.13900000000000001</v>
      </c>
      <c r="AA6" s="166">
        <v>0.14299999999999999</v>
      </c>
      <c r="AB6" s="166">
        <v>0.14000000000000001</v>
      </c>
    </row>
    <row r="7" spans="2:28" x14ac:dyDescent="0.25">
      <c r="B7" s="41" t="s">
        <v>49</v>
      </c>
      <c r="C7" s="166">
        <v>5.1999999999999998E-2</v>
      </c>
      <c r="D7" s="166">
        <v>5.3999999999999999E-2</v>
      </c>
      <c r="E7" s="166">
        <v>5.8000000000000003E-2</v>
      </c>
      <c r="F7" s="166">
        <v>0.06</v>
      </c>
      <c r="G7" s="166">
        <v>6.0999999999999999E-2</v>
      </c>
      <c r="H7" s="166">
        <v>5.8999999999999997E-2</v>
      </c>
      <c r="I7" s="166">
        <v>5.5E-2</v>
      </c>
      <c r="J7" s="166">
        <v>5.5E-2</v>
      </c>
      <c r="K7" s="166">
        <v>5.2999999999999999E-2</v>
      </c>
      <c r="L7" s="166">
        <v>5.3999999999999999E-2</v>
      </c>
      <c r="M7" s="166">
        <v>5.3999999999999999E-2</v>
      </c>
      <c r="N7" s="166">
        <v>5.3999999999999999E-2</v>
      </c>
      <c r="O7" s="166">
        <v>5.5E-2</v>
      </c>
      <c r="P7" s="166">
        <v>5.2999999999999999E-2</v>
      </c>
      <c r="Q7" s="166">
        <v>5.2999999999999999E-2</v>
      </c>
      <c r="R7" s="166">
        <v>0.05</v>
      </c>
      <c r="S7" s="166">
        <v>5.1999999999999998E-2</v>
      </c>
      <c r="T7" s="166">
        <v>5.0999999999999997E-2</v>
      </c>
      <c r="U7" s="166">
        <v>5.0999999999999997E-2</v>
      </c>
      <c r="V7" s="166">
        <v>5.0999999999999997E-2</v>
      </c>
      <c r="W7" s="166">
        <v>0.05</v>
      </c>
      <c r="X7" s="166">
        <v>5.0999999999999997E-2</v>
      </c>
      <c r="Y7" s="166">
        <v>4.7E-2</v>
      </c>
      <c r="Z7" s="166">
        <v>4.5999999999999999E-2</v>
      </c>
      <c r="AA7" s="166">
        <v>4.4999999999999998E-2</v>
      </c>
      <c r="AB7" s="166">
        <v>4.3999999999999997E-2</v>
      </c>
    </row>
    <row r="8" spans="2:28" x14ac:dyDescent="0.25">
      <c r="B8" s="41" t="s">
        <v>48</v>
      </c>
      <c r="C8" s="166">
        <v>5.5E-2</v>
      </c>
      <c r="D8" s="166">
        <v>5.6000000000000001E-2</v>
      </c>
      <c r="E8" s="166">
        <v>5.5E-2</v>
      </c>
      <c r="F8" s="166">
        <v>5.3999999999999999E-2</v>
      </c>
      <c r="G8" s="166">
        <v>5.3999999999999999E-2</v>
      </c>
      <c r="H8" s="166">
        <v>5.1999999999999998E-2</v>
      </c>
      <c r="I8" s="166">
        <v>4.9000000000000002E-2</v>
      </c>
      <c r="J8" s="166">
        <v>4.7E-2</v>
      </c>
      <c r="K8" s="166">
        <v>4.8000000000000001E-2</v>
      </c>
      <c r="L8" s="166">
        <v>4.9000000000000002E-2</v>
      </c>
      <c r="M8" s="166">
        <v>0.05</v>
      </c>
      <c r="N8" s="166">
        <v>5.2999999999999999E-2</v>
      </c>
      <c r="O8" s="166">
        <v>5.3999999999999999E-2</v>
      </c>
      <c r="P8" s="166">
        <v>5.8000000000000003E-2</v>
      </c>
      <c r="Q8" s="166">
        <v>5.7000000000000002E-2</v>
      </c>
      <c r="R8" s="166">
        <v>5.5E-2</v>
      </c>
      <c r="S8" s="166">
        <v>5.6000000000000001E-2</v>
      </c>
      <c r="T8" s="166">
        <v>5.5E-2</v>
      </c>
      <c r="U8" s="166">
        <v>5.6000000000000001E-2</v>
      </c>
      <c r="V8" s="166">
        <v>5.3999999999999999E-2</v>
      </c>
      <c r="W8" s="166">
        <v>5.3999999999999999E-2</v>
      </c>
      <c r="X8" s="166">
        <v>5.3999999999999999E-2</v>
      </c>
      <c r="Y8" s="166">
        <v>5.1999999999999998E-2</v>
      </c>
      <c r="Z8" s="166">
        <v>0.05</v>
      </c>
      <c r="AA8" s="166">
        <v>4.8000000000000001E-2</v>
      </c>
      <c r="AB8" s="166">
        <v>4.9000000000000002E-2</v>
      </c>
    </row>
    <row r="9" spans="2:28" x14ac:dyDescent="0.25">
      <c r="B9" s="41" t="s">
        <v>229</v>
      </c>
      <c r="C9" s="166">
        <v>2.1000000000000001E-2</v>
      </c>
      <c r="D9" s="166">
        <v>2.1000000000000001E-2</v>
      </c>
      <c r="E9" s="166">
        <v>2.1999999999999999E-2</v>
      </c>
      <c r="F9" s="166">
        <v>0.02</v>
      </c>
      <c r="G9" s="166">
        <v>2.1000000000000001E-2</v>
      </c>
      <c r="H9" s="166">
        <v>0.02</v>
      </c>
      <c r="I9" s="166">
        <v>2.1000000000000001E-2</v>
      </c>
      <c r="J9" s="166">
        <v>1.9E-2</v>
      </c>
      <c r="K9" s="166">
        <v>1.7999999999999999E-2</v>
      </c>
      <c r="L9" s="166">
        <v>1.9E-2</v>
      </c>
      <c r="M9" s="166">
        <v>1.9E-2</v>
      </c>
      <c r="N9" s="166">
        <v>0.02</v>
      </c>
      <c r="O9" s="166">
        <v>1.7999999999999999E-2</v>
      </c>
      <c r="P9" s="166">
        <v>0.02</v>
      </c>
      <c r="Q9" s="166">
        <v>0.02</v>
      </c>
      <c r="R9" s="166">
        <v>0.02</v>
      </c>
      <c r="S9" s="166">
        <v>1.9E-2</v>
      </c>
      <c r="T9" s="166">
        <v>1.9E-2</v>
      </c>
      <c r="U9" s="166">
        <v>0.02</v>
      </c>
      <c r="V9" s="166">
        <v>0.02</v>
      </c>
      <c r="W9" s="166">
        <v>0.02</v>
      </c>
      <c r="X9" s="166">
        <v>0.02</v>
      </c>
      <c r="Y9" s="166">
        <v>2.1000000000000001E-2</v>
      </c>
      <c r="Z9" s="166">
        <v>0.02</v>
      </c>
      <c r="AA9" s="166">
        <v>0.02</v>
      </c>
      <c r="AB9" s="166">
        <v>1.9E-2</v>
      </c>
    </row>
    <row r="10" spans="2:28" x14ac:dyDescent="0.25">
      <c r="B10" s="41" t="s">
        <v>399</v>
      </c>
      <c r="C10" s="166">
        <v>1.0999999999999999E-2</v>
      </c>
      <c r="D10" s="166">
        <v>1.0999999999999999E-2</v>
      </c>
      <c r="E10" s="166">
        <v>1.0999999999999999E-2</v>
      </c>
      <c r="F10" s="166">
        <v>1.2E-2</v>
      </c>
      <c r="G10" s="166">
        <v>0.01</v>
      </c>
      <c r="H10" s="166">
        <v>0.01</v>
      </c>
      <c r="I10" s="166">
        <v>0.01</v>
      </c>
      <c r="J10" s="166">
        <v>8.9999999999999993E-3</v>
      </c>
      <c r="K10" s="166">
        <v>8.0000000000000002E-3</v>
      </c>
      <c r="L10" s="166">
        <v>8.0000000000000002E-3</v>
      </c>
      <c r="M10" s="166">
        <v>8.9999999999999993E-3</v>
      </c>
      <c r="N10" s="166">
        <v>8.9999999999999993E-3</v>
      </c>
      <c r="O10" s="166">
        <v>8.0000000000000002E-3</v>
      </c>
      <c r="P10" s="166">
        <v>0.01</v>
      </c>
      <c r="Q10" s="166">
        <v>0.01</v>
      </c>
      <c r="R10" s="166">
        <v>1.0999999999999999E-2</v>
      </c>
      <c r="S10" s="166">
        <v>1.0999999999999999E-2</v>
      </c>
      <c r="T10" s="166">
        <v>1.0999999999999999E-2</v>
      </c>
      <c r="U10" s="166">
        <v>1.2E-2</v>
      </c>
      <c r="V10" s="166">
        <v>1.0999999999999999E-2</v>
      </c>
      <c r="W10" s="166">
        <v>1.2E-2</v>
      </c>
      <c r="X10" s="166">
        <v>1.0999999999999999E-2</v>
      </c>
      <c r="Y10" s="166">
        <v>0.01</v>
      </c>
      <c r="Z10" s="166">
        <v>0.01</v>
      </c>
      <c r="AA10" s="166">
        <v>8.9999999999999993E-3</v>
      </c>
      <c r="AB10" s="166">
        <v>8.9999999999999993E-3</v>
      </c>
    </row>
    <row r="11" spans="2:28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2:28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2:28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2:28" x14ac:dyDescent="0.25">
      <c r="W14" s="2"/>
      <c r="X14" s="2"/>
      <c r="Y14" s="2"/>
      <c r="Z14" s="2"/>
      <c r="AA14" s="2"/>
      <c r="AB14" s="2"/>
    </row>
    <row r="15" spans="2:28" ht="15" customHeight="1" x14ac:dyDescent="0.25"/>
    <row r="16" spans="2:28" ht="15" customHeight="1" x14ac:dyDescent="0.25"/>
    <row r="17" spans="3:22" ht="15" customHeight="1" x14ac:dyDescent="0.25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3:22" ht="15" customHeight="1" x14ac:dyDescent="0.25"/>
    <row r="19" spans="3:22" ht="15" customHeight="1" x14ac:dyDescent="0.25"/>
    <row r="20" spans="3:22" ht="15" customHeight="1" x14ac:dyDescent="0.25"/>
    <row r="21" spans="3:22" ht="15" customHeight="1" x14ac:dyDescent="0.25"/>
    <row r="22" spans="3:22" ht="15" customHeight="1" x14ac:dyDescent="0.25"/>
    <row r="38" spans="3:22" ht="15" customHeight="1" x14ac:dyDescent="0.25"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</row>
    <row r="39" spans="3:22" ht="15.75" customHeight="1" x14ac:dyDescent="0.25"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</row>
    <row r="40" spans="3:22" x14ac:dyDescent="0.25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3:22" x14ac:dyDescent="0.25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3:22" x14ac:dyDescent="0.25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3:22" x14ac:dyDescent="0.25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3:22" x14ac:dyDescent="0.25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3:22" x14ac:dyDescent="0.25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3:22" x14ac:dyDescent="0.25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3:22" x14ac:dyDescent="0.2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</sheetData>
  <mergeCells count="3">
    <mergeCell ref="C38:V39"/>
    <mergeCell ref="B4:U4"/>
    <mergeCell ref="B1:A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19"/>
  <sheetViews>
    <sheetView showGridLines="0" zoomScale="90" zoomScaleNormal="90" zoomScaleSheetLayoutView="90" workbookViewId="0">
      <selection sqref="A1:Y5"/>
    </sheetView>
  </sheetViews>
  <sheetFormatPr baseColWidth="10" defaultColWidth="11.42578125" defaultRowHeight="12" x14ac:dyDescent="0.2"/>
  <cols>
    <col min="1" max="1" width="11.42578125" style="1"/>
    <col min="2" max="26" width="7.28515625" style="18" customWidth="1"/>
    <col min="27" max="16384" width="11.42578125" style="1"/>
  </cols>
  <sheetData>
    <row r="1" spans="1:28" ht="12" customHeight="1" x14ac:dyDescent="0.2">
      <c r="A1" s="231" t="s">
        <v>393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8" x14ac:dyDescent="0.2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8" x14ac:dyDescent="0.2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</row>
    <row r="4" spans="1:28" x14ac:dyDescent="0.2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</row>
    <row r="5" spans="1:28" x14ac:dyDescent="0.2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</row>
    <row r="7" spans="1:28" ht="15.75" x14ac:dyDescent="0.25">
      <c r="A7" s="162" t="s">
        <v>1</v>
      </c>
    </row>
    <row r="8" spans="1:28" ht="24" x14ac:dyDescent="0.25">
      <c r="A8" s="41"/>
      <c r="B8" s="46" t="s">
        <v>3</v>
      </c>
      <c r="C8" s="46" t="s">
        <v>4</v>
      </c>
      <c r="D8" s="46" t="s">
        <v>5</v>
      </c>
      <c r="E8" s="46" t="s">
        <v>6</v>
      </c>
      <c r="F8" s="46" t="s">
        <v>7</v>
      </c>
      <c r="G8" s="46" t="s">
        <v>8</v>
      </c>
      <c r="H8" s="46" t="s">
        <v>9</v>
      </c>
      <c r="I8" s="46" t="s">
        <v>10</v>
      </c>
      <c r="J8" s="46" t="s">
        <v>11</v>
      </c>
      <c r="K8" s="46" t="s">
        <v>12</v>
      </c>
      <c r="L8" s="46" t="s">
        <v>13</v>
      </c>
      <c r="M8" s="46" t="s">
        <v>14</v>
      </c>
      <c r="N8" s="46" t="s">
        <v>15</v>
      </c>
      <c r="O8" s="46" t="s">
        <v>16</v>
      </c>
      <c r="P8" s="46" t="s">
        <v>17</v>
      </c>
      <c r="Q8" s="46" t="s">
        <v>18</v>
      </c>
      <c r="R8" s="46" t="s">
        <v>19</v>
      </c>
      <c r="S8" s="46" t="s">
        <v>20</v>
      </c>
      <c r="T8" s="46" t="s">
        <v>21</v>
      </c>
      <c r="U8" s="46" t="s">
        <v>22</v>
      </c>
      <c r="V8" s="46" t="s">
        <v>23</v>
      </c>
      <c r="W8" s="46" t="s">
        <v>24</v>
      </c>
      <c r="X8" s="46" t="s">
        <v>25</v>
      </c>
      <c r="Y8" s="46" t="s">
        <v>26</v>
      </c>
      <c r="Z8" s="46" t="s">
        <v>27</v>
      </c>
      <c r="AA8" s="159" t="s">
        <v>360</v>
      </c>
    </row>
    <row r="9" spans="1:28" ht="15" x14ac:dyDescent="0.25">
      <c r="A9" s="41" t="s">
        <v>282</v>
      </c>
      <c r="B9" s="45">
        <v>0.14699999999999999</v>
      </c>
      <c r="C9" s="45">
        <v>0.156</v>
      </c>
      <c r="D9" s="45">
        <v>0.16300000000000001</v>
      </c>
      <c r="E9" s="45">
        <v>0.16699999999999998</v>
      </c>
      <c r="F9" s="45">
        <v>0.183</v>
      </c>
      <c r="G9" s="45">
        <v>0.17399999999999999</v>
      </c>
      <c r="H9" s="45">
        <v>0.14699999999999999</v>
      </c>
      <c r="I9" s="45">
        <v>0.13200000000000001</v>
      </c>
      <c r="J9" s="45">
        <v>0.13100000000000001</v>
      </c>
      <c r="K9" s="45">
        <v>0.129</v>
      </c>
      <c r="L9" s="45">
        <v>0.14000000000000001</v>
      </c>
      <c r="M9" s="45">
        <v>0.14499999999999999</v>
      </c>
      <c r="N9" s="45">
        <v>0.14899999999999999</v>
      </c>
      <c r="O9" s="45">
        <v>0.154</v>
      </c>
      <c r="P9" s="45">
        <v>0.15</v>
      </c>
      <c r="Q9" s="45">
        <v>0.14300000000000002</v>
      </c>
      <c r="R9" s="45">
        <v>0.126</v>
      </c>
      <c r="S9" s="45">
        <v>0.115</v>
      </c>
      <c r="T9" s="45">
        <v>0.11800000000000001</v>
      </c>
      <c r="U9" s="45">
        <v>0.125</v>
      </c>
      <c r="V9" s="45">
        <v>0.126</v>
      </c>
      <c r="W9" s="45">
        <v>0.12300000000000001</v>
      </c>
      <c r="X9" s="45">
        <v>0.11599999999999999</v>
      </c>
      <c r="Y9" s="45">
        <v>0.115</v>
      </c>
      <c r="Z9" s="45">
        <v>0.124</v>
      </c>
      <c r="AA9" s="45">
        <v>0.12</v>
      </c>
      <c r="AB9" s="106"/>
    </row>
    <row r="10" spans="1:28" ht="15" x14ac:dyDescent="0.25">
      <c r="A10" s="41" t="s">
        <v>35</v>
      </c>
      <c r="B10" s="45">
        <v>0.28399999999999997</v>
      </c>
      <c r="C10" s="45">
        <v>0.28499999999999998</v>
      </c>
      <c r="D10" s="45">
        <v>0.30399999999999999</v>
      </c>
      <c r="E10" s="45">
        <v>0.30299999999999999</v>
      </c>
      <c r="F10" s="45">
        <v>0.28399999999999997</v>
      </c>
      <c r="G10" s="45">
        <v>0.26400000000000001</v>
      </c>
      <c r="H10" s="45">
        <v>0.245</v>
      </c>
      <c r="I10" s="45">
        <v>0.23399999999999999</v>
      </c>
      <c r="J10" s="45">
        <v>0.22600000000000001</v>
      </c>
      <c r="K10" s="45">
        <v>0.22699999999999998</v>
      </c>
      <c r="L10" s="45">
        <v>0.22699999999999998</v>
      </c>
      <c r="M10" s="45">
        <v>0.24100000000000002</v>
      </c>
      <c r="N10" s="45">
        <v>0.23800000000000002</v>
      </c>
      <c r="O10" s="45">
        <v>0.23899999999999999</v>
      </c>
      <c r="P10" s="45">
        <v>0.24199999999999999</v>
      </c>
      <c r="Q10" s="45">
        <v>0.247</v>
      </c>
      <c r="R10" s="45">
        <v>0.25700000000000001</v>
      </c>
      <c r="S10" s="45">
        <v>0.247</v>
      </c>
      <c r="T10" s="45">
        <v>0.251</v>
      </c>
      <c r="U10" s="45">
        <v>0.27899999999999997</v>
      </c>
      <c r="V10" s="45">
        <v>0.28399999999999997</v>
      </c>
      <c r="W10" s="45">
        <v>0.28899999999999998</v>
      </c>
      <c r="X10" s="45">
        <v>0.28300000000000003</v>
      </c>
      <c r="Y10" s="45">
        <v>0.29499999999999998</v>
      </c>
      <c r="Z10" s="45">
        <v>0.29799999999999999</v>
      </c>
      <c r="AA10" s="45">
        <v>0.27500000000000002</v>
      </c>
      <c r="AB10" s="106"/>
    </row>
    <row r="11" spans="1:28" ht="15" x14ac:dyDescent="0.25">
      <c r="A11" s="41" t="s">
        <v>34</v>
      </c>
      <c r="B11" s="45">
        <v>0.30299999999999999</v>
      </c>
      <c r="C11" s="45">
        <v>0.309</v>
      </c>
      <c r="D11" s="45">
        <v>0.314</v>
      </c>
      <c r="E11" s="45">
        <v>0.315</v>
      </c>
      <c r="F11" s="45">
        <v>0.32</v>
      </c>
      <c r="G11" s="45">
        <v>0.315</v>
      </c>
      <c r="H11" s="45">
        <v>0.30299999999999999</v>
      </c>
      <c r="I11" s="45">
        <v>0.31</v>
      </c>
      <c r="J11" s="45">
        <v>0.31</v>
      </c>
      <c r="K11" s="45">
        <v>0.313</v>
      </c>
      <c r="L11" s="45">
        <v>0.30499999999999999</v>
      </c>
      <c r="M11" s="45">
        <v>0.29899999999999999</v>
      </c>
      <c r="N11" s="45">
        <v>0.29100000000000004</v>
      </c>
      <c r="O11" s="45">
        <v>0.30299999999999999</v>
      </c>
      <c r="P11" s="45">
        <v>0.309</v>
      </c>
      <c r="Q11" s="45">
        <v>0.311</v>
      </c>
      <c r="R11" s="45">
        <v>0.312</v>
      </c>
      <c r="S11" s="45">
        <v>0.32400000000000001</v>
      </c>
      <c r="T11" s="45">
        <v>0.33899999999999997</v>
      </c>
      <c r="U11" s="45">
        <v>0.32799999999999996</v>
      </c>
      <c r="V11" s="45">
        <v>0.32799999999999996</v>
      </c>
      <c r="W11" s="45">
        <v>0.33399999999999996</v>
      </c>
      <c r="X11" s="45">
        <v>0.34399999999999997</v>
      </c>
      <c r="Y11" s="45">
        <v>0.33600000000000002</v>
      </c>
      <c r="Z11" s="45">
        <v>0.32500000000000001</v>
      </c>
      <c r="AA11" s="45">
        <v>0.32700000000000001</v>
      </c>
      <c r="AB11" s="106"/>
    </row>
    <row r="12" spans="1:28" ht="15" x14ac:dyDescent="0.25">
      <c r="A12" s="41" t="s">
        <v>31</v>
      </c>
      <c r="B12" s="45">
        <v>0.39399999999999996</v>
      </c>
      <c r="C12" s="45">
        <v>0.4</v>
      </c>
      <c r="D12" s="45">
        <v>0.379</v>
      </c>
      <c r="E12" s="45">
        <v>0.374</v>
      </c>
      <c r="F12" s="45">
        <v>0.38600000000000001</v>
      </c>
      <c r="G12" s="45">
        <v>0.379</v>
      </c>
      <c r="H12" s="45">
        <v>0.36</v>
      </c>
      <c r="I12" s="45">
        <v>0.35100000000000003</v>
      </c>
      <c r="J12" s="45">
        <v>0.36599999999999999</v>
      </c>
      <c r="K12" s="45">
        <v>0.375</v>
      </c>
      <c r="L12" s="45">
        <v>0.36</v>
      </c>
      <c r="M12" s="45">
        <v>0.38299999999999995</v>
      </c>
      <c r="N12" s="45">
        <v>0.375</v>
      </c>
      <c r="O12" s="45">
        <v>0.39299999999999996</v>
      </c>
      <c r="P12" s="45">
        <v>0.40399999999999997</v>
      </c>
      <c r="Q12" s="45">
        <v>0.39799999999999996</v>
      </c>
      <c r="R12" s="45">
        <v>0.41200000000000003</v>
      </c>
      <c r="S12" s="45">
        <v>0.40100000000000002</v>
      </c>
      <c r="T12" s="45">
        <v>0.40700000000000003</v>
      </c>
      <c r="U12" s="45">
        <v>0.39100000000000001</v>
      </c>
      <c r="V12" s="45">
        <v>0.377</v>
      </c>
      <c r="W12" s="45">
        <v>0.377</v>
      </c>
      <c r="X12" s="45">
        <v>0.374</v>
      </c>
      <c r="Y12" s="45">
        <v>0.375</v>
      </c>
      <c r="Z12" s="45">
        <v>0.376</v>
      </c>
      <c r="AA12" s="45">
        <v>0.379</v>
      </c>
      <c r="AB12" s="106"/>
    </row>
    <row r="15" spans="1:28" s="105" customFormat="1" x14ac:dyDescent="0.2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28" s="105" customFormat="1" x14ac:dyDescent="0.2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</row>
    <row r="17" spans="2:26" s="105" customFormat="1" x14ac:dyDescent="0.2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2:26" s="105" customFormat="1" x14ac:dyDescent="0.2"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  <row r="19" spans="2:26" s="105" customFormat="1" x14ac:dyDescent="0.2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</sheetData>
  <mergeCells count="1">
    <mergeCell ref="A1:Y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22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2" width="11.42578125" style="1"/>
    <col min="3" max="7" width="6.7109375" style="1" customWidth="1"/>
    <col min="8" max="8" width="22.140625" style="1" customWidth="1"/>
    <col min="9" max="17" width="6.7109375" style="1" customWidth="1"/>
    <col min="18" max="24" width="8.140625" style="1" customWidth="1"/>
    <col min="25" max="25" width="17.5703125" style="1" customWidth="1"/>
    <col min="26" max="30" width="8.140625" style="1" customWidth="1"/>
    <col min="31" max="31" width="7.28515625" style="1" customWidth="1"/>
    <col min="32" max="16384" width="11.42578125" style="1"/>
  </cols>
  <sheetData>
    <row r="1" spans="1:31" ht="18.75" x14ac:dyDescent="0.3">
      <c r="I1" s="173" t="s">
        <v>291</v>
      </c>
    </row>
    <row r="3" spans="1:31" x14ac:dyDescent="0.2">
      <c r="C3" s="112" t="s">
        <v>129</v>
      </c>
      <c r="D3" s="112"/>
      <c r="R3" s="14" t="s">
        <v>132</v>
      </c>
    </row>
    <row r="4" spans="1:31" x14ac:dyDescent="0.2">
      <c r="C4" s="1" t="s">
        <v>385</v>
      </c>
      <c r="R4" s="1" t="s">
        <v>385</v>
      </c>
    </row>
    <row r="5" spans="1:31" x14ac:dyDescent="0.2">
      <c r="C5" s="1" t="s">
        <v>290</v>
      </c>
      <c r="R5" s="1" t="s">
        <v>290</v>
      </c>
    </row>
    <row r="6" spans="1:31" x14ac:dyDescent="0.2">
      <c r="B6" s="14" t="s">
        <v>289</v>
      </c>
      <c r="C6" s="14"/>
      <c r="R6" s="14" t="s">
        <v>288</v>
      </c>
    </row>
    <row r="7" spans="1:31" x14ac:dyDescent="0.2">
      <c r="B7" s="14"/>
      <c r="C7" s="14"/>
      <c r="R7" s="14"/>
    </row>
    <row r="8" spans="1:31" ht="15" customHeight="1" x14ac:dyDescent="0.2">
      <c r="L8" s="112"/>
      <c r="M8" s="112"/>
      <c r="N8" s="112"/>
      <c r="O8" s="112" t="s">
        <v>287</v>
      </c>
      <c r="AB8" s="112"/>
      <c r="AC8" s="112"/>
      <c r="AD8" s="112"/>
      <c r="AE8" s="146" t="s">
        <v>286</v>
      </c>
    </row>
    <row r="9" spans="1:31" x14ac:dyDescent="0.2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31" x14ac:dyDescent="0.2">
      <c r="C10" s="51">
        <v>4.7E-2</v>
      </c>
      <c r="D10" s="51">
        <v>4.7E-2</v>
      </c>
      <c r="E10" s="51">
        <v>4.4999999999999998E-2</v>
      </c>
      <c r="F10" s="51">
        <v>4.5999999999999999E-2</v>
      </c>
      <c r="G10" s="51">
        <v>4.7E-2</v>
      </c>
      <c r="H10" s="51">
        <v>4.7E-2</v>
      </c>
      <c r="I10" s="51">
        <v>4.5999999999999999E-2</v>
      </c>
      <c r="J10" s="51">
        <v>4.4999999999999998E-2</v>
      </c>
      <c r="K10" s="51">
        <v>4.5999999999999999E-2</v>
      </c>
      <c r="L10" s="51">
        <v>4.4999999999999998E-2</v>
      </c>
      <c r="M10" s="51">
        <v>4.4000000000000004E-2</v>
      </c>
      <c r="N10" s="51">
        <v>4.5999999999999999E-2</v>
      </c>
      <c r="O10" s="51">
        <v>4.7E-2</v>
      </c>
      <c r="P10" s="51">
        <v>4.5999999999999999E-2</v>
      </c>
      <c r="R10" s="51">
        <v>5.4000000000000006E-2</v>
      </c>
      <c r="S10" s="51">
        <v>5.4000000000000006E-2</v>
      </c>
      <c r="T10" s="51">
        <v>5.2000000000000005E-2</v>
      </c>
      <c r="U10" s="51">
        <v>5.0999999999999997E-2</v>
      </c>
      <c r="V10" s="51">
        <v>5.0999999999999997E-2</v>
      </c>
      <c r="W10" s="51">
        <v>5.0999999999999997E-2</v>
      </c>
      <c r="X10" s="51">
        <v>5.2999999999999999E-2</v>
      </c>
      <c r="Y10" s="51">
        <v>5.2999999999999999E-2</v>
      </c>
      <c r="Z10" s="51">
        <v>5.5999999999999994E-2</v>
      </c>
      <c r="AA10" s="51">
        <v>5.7000000000000002E-2</v>
      </c>
      <c r="AB10" s="51">
        <v>5.4000000000000006E-2</v>
      </c>
      <c r="AC10" s="51">
        <v>5.2999999999999999E-2</v>
      </c>
      <c r="AD10" s="51">
        <v>5.5E-2</v>
      </c>
      <c r="AE10" s="51">
        <v>5.2999999999999999E-2</v>
      </c>
    </row>
    <row r="11" spans="1:31" s="19" customFormat="1" ht="24" x14ac:dyDescent="0.25">
      <c r="C11" s="40" t="s">
        <v>15</v>
      </c>
      <c r="D11" s="40" t="s">
        <v>16</v>
      </c>
      <c r="E11" s="40" t="s">
        <v>17</v>
      </c>
      <c r="F11" s="40" t="s">
        <v>18</v>
      </c>
      <c r="G11" s="40" t="s">
        <v>19</v>
      </c>
      <c r="H11" s="40" t="s">
        <v>20</v>
      </c>
      <c r="I11" s="40" t="s">
        <v>21</v>
      </c>
      <c r="J11" s="40" t="s">
        <v>22</v>
      </c>
      <c r="K11" s="40" t="s">
        <v>23</v>
      </c>
      <c r="L11" s="40" t="s">
        <v>24</v>
      </c>
      <c r="M11" s="40" t="s">
        <v>25</v>
      </c>
      <c r="N11" s="40" t="s">
        <v>26</v>
      </c>
      <c r="O11" s="40" t="s">
        <v>27</v>
      </c>
      <c r="P11" s="159" t="s">
        <v>360</v>
      </c>
      <c r="R11" s="40" t="s">
        <v>15</v>
      </c>
      <c r="S11" s="40" t="s">
        <v>16</v>
      </c>
      <c r="T11" s="40" t="s">
        <v>17</v>
      </c>
      <c r="U11" s="40" t="s">
        <v>18</v>
      </c>
      <c r="V11" s="40" t="s">
        <v>19</v>
      </c>
      <c r="W11" s="40" t="s">
        <v>20</v>
      </c>
      <c r="X11" s="40" t="s">
        <v>21</v>
      </c>
      <c r="Y11" s="40" t="s">
        <v>22</v>
      </c>
      <c r="Z11" s="40" t="s">
        <v>23</v>
      </c>
      <c r="AA11" s="40" t="s">
        <v>24</v>
      </c>
      <c r="AB11" s="40" t="s">
        <v>25</v>
      </c>
      <c r="AC11" s="40" t="s">
        <v>26</v>
      </c>
      <c r="AD11" s="40" t="s">
        <v>27</v>
      </c>
      <c r="AE11" s="159" t="s">
        <v>360</v>
      </c>
    </row>
    <row r="13" spans="1:31" ht="15" customHeight="1" x14ac:dyDescent="0.2">
      <c r="B13" s="229" t="s">
        <v>285</v>
      </c>
      <c r="C13" s="229"/>
    </row>
    <row r="14" spans="1:31" ht="12" customHeight="1" x14ac:dyDescent="0.2">
      <c r="B14" s="233"/>
      <c r="C14" s="233"/>
      <c r="H14" s="154" t="s">
        <v>283</v>
      </c>
      <c r="I14" s="154"/>
      <c r="Q14" s="14" t="s">
        <v>284</v>
      </c>
      <c r="Y14" s="229" t="s">
        <v>283</v>
      </c>
      <c r="Z14" s="154"/>
    </row>
    <row r="15" spans="1:31" ht="24.75" x14ac:dyDescent="0.25">
      <c r="A15" s="232" t="s">
        <v>329</v>
      </c>
      <c r="B15" s="70" t="s">
        <v>262</v>
      </c>
      <c r="C15" s="66">
        <v>67.599999999999994</v>
      </c>
      <c r="H15" s="155"/>
      <c r="I15" s="188" t="s">
        <v>329</v>
      </c>
      <c r="J15" s="188"/>
      <c r="K15" s="198" t="s">
        <v>328</v>
      </c>
      <c r="L15" s="199"/>
      <c r="Q15" s="223" t="s">
        <v>329</v>
      </c>
      <c r="R15" s="69" t="s">
        <v>262</v>
      </c>
      <c r="S15" s="66">
        <v>94.7</v>
      </c>
      <c r="Y15" s="233"/>
      <c r="Z15" s="188" t="s">
        <v>329</v>
      </c>
      <c r="AA15" s="188"/>
      <c r="AB15" s="198" t="s">
        <v>328</v>
      </c>
      <c r="AC15" s="199"/>
    </row>
    <row r="16" spans="1:31" ht="24" x14ac:dyDescent="0.2">
      <c r="A16" s="232"/>
      <c r="B16" s="70" t="s">
        <v>263</v>
      </c>
      <c r="C16" s="66">
        <v>32.4</v>
      </c>
      <c r="H16" s="69" t="s">
        <v>117</v>
      </c>
      <c r="I16" s="164">
        <v>29.3</v>
      </c>
      <c r="J16" s="158"/>
      <c r="K16" s="164">
        <v>29.1</v>
      </c>
      <c r="L16" s="116"/>
      <c r="Q16" s="223"/>
      <c r="R16" s="69" t="s">
        <v>263</v>
      </c>
      <c r="S16" s="66">
        <v>5.3</v>
      </c>
      <c r="Y16" s="69" t="s">
        <v>121</v>
      </c>
      <c r="Z16" s="164">
        <v>37.1</v>
      </c>
      <c r="AA16" s="158"/>
      <c r="AB16" s="164">
        <v>38.200000000000003</v>
      </c>
      <c r="AC16" s="156"/>
    </row>
    <row r="17" spans="1:29" ht="24" x14ac:dyDescent="0.2">
      <c r="A17" s="215" t="s">
        <v>328</v>
      </c>
      <c r="B17" s="70" t="s">
        <v>262</v>
      </c>
      <c r="C17" s="66">
        <v>68.2</v>
      </c>
      <c r="H17" s="69" t="s">
        <v>118</v>
      </c>
      <c r="I17" s="164">
        <v>25.4</v>
      </c>
      <c r="J17" s="158"/>
      <c r="K17" s="164">
        <v>27</v>
      </c>
      <c r="L17" s="116"/>
      <c r="Q17" s="215" t="s">
        <v>328</v>
      </c>
      <c r="R17" s="69" t="s">
        <v>262</v>
      </c>
      <c r="S17" s="66">
        <v>94.7</v>
      </c>
      <c r="Y17" s="69" t="s">
        <v>117</v>
      </c>
      <c r="Z17" s="164">
        <v>20.8</v>
      </c>
      <c r="AA17" s="158"/>
      <c r="AB17" s="164">
        <v>22.3</v>
      </c>
      <c r="AC17" s="156"/>
    </row>
    <row r="18" spans="1:29" ht="24" x14ac:dyDescent="0.2">
      <c r="A18" s="216"/>
      <c r="B18" s="70" t="s">
        <v>263</v>
      </c>
      <c r="C18" s="66">
        <v>31.8</v>
      </c>
      <c r="H18" s="69" t="s">
        <v>120</v>
      </c>
      <c r="I18" s="164">
        <v>16.8</v>
      </c>
      <c r="J18" s="158"/>
      <c r="K18" s="164">
        <v>14.8</v>
      </c>
      <c r="L18" s="116"/>
      <c r="Q18" s="216"/>
      <c r="R18" s="69" t="s">
        <v>263</v>
      </c>
      <c r="S18" s="66">
        <v>5.3</v>
      </c>
      <c r="Y18" s="69" t="s">
        <v>118</v>
      </c>
      <c r="Z18" s="164">
        <v>17.399999999999999</v>
      </c>
      <c r="AA18" s="158"/>
      <c r="AB18" s="164">
        <v>17.5</v>
      </c>
      <c r="AC18" s="156"/>
    </row>
    <row r="19" spans="1:29" x14ac:dyDescent="0.2">
      <c r="H19" s="69" t="s">
        <v>119</v>
      </c>
      <c r="I19" s="164">
        <v>13.7</v>
      </c>
      <c r="J19" s="158"/>
      <c r="K19" s="164">
        <v>13.6</v>
      </c>
      <c r="L19" s="116"/>
      <c r="Y19" s="69" t="s">
        <v>120</v>
      </c>
      <c r="Z19" s="164">
        <v>11.2</v>
      </c>
      <c r="AA19" s="158"/>
      <c r="AB19" s="164">
        <v>9.1999999999999993</v>
      </c>
      <c r="AC19" s="156"/>
    </row>
    <row r="20" spans="1:29" ht="24" x14ac:dyDescent="0.2">
      <c r="H20" s="69" t="s">
        <v>264</v>
      </c>
      <c r="I20" s="164">
        <v>5.5</v>
      </c>
      <c r="J20" s="158" t="s">
        <v>231</v>
      </c>
      <c r="K20" s="164">
        <v>6.4</v>
      </c>
      <c r="L20" s="158" t="s">
        <v>231</v>
      </c>
      <c r="Y20" s="69" t="s">
        <v>119</v>
      </c>
      <c r="Z20" s="164">
        <v>4.7</v>
      </c>
      <c r="AA20" s="158" t="s">
        <v>231</v>
      </c>
      <c r="AB20" s="164">
        <v>4.0999999999999996</v>
      </c>
      <c r="AC20" s="158" t="s">
        <v>231</v>
      </c>
    </row>
    <row r="21" spans="1:29" ht="36" x14ac:dyDescent="0.2">
      <c r="H21" s="69" t="s">
        <v>265</v>
      </c>
      <c r="I21" s="164">
        <v>9.4</v>
      </c>
      <c r="J21" s="158" t="s">
        <v>231</v>
      </c>
      <c r="K21" s="164">
        <v>9.1</v>
      </c>
      <c r="L21" s="158" t="s">
        <v>231</v>
      </c>
      <c r="Y21" s="69" t="s">
        <v>264</v>
      </c>
      <c r="Z21" s="164">
        <v>3.4</v>
      </c>
      <c r="AA21" s="158" t="s">
        <v>231</v>
      </c>
      <c r="AB21" s="164">
        <v>3.4</v>
      </c>
      <c r="AC21" s="158" t="s">
        <v>231</v>
      </c>
    </row>
    <row r="22" spans="1:29" x14ac:dyDescent="0.2">
      <c r="Y22" s="69" t="s">
        <v>265</v>
      </c>
      <c r="Z22" s="157">
        <v>5.4</v>
      </c>
      <c r="AA22" s="158" t="s">
        <v>231</v>
      </c>
      <c r="AB22" s="156">
        <v>5.2</v>
      </c>
      <c r="AC22" s="158" t="s">
        <v>231</v>
      </c>
    </row>
  </sheetData>
  <mergeCells count="10">
    <mergeCell ref="Z15:AA15"/>
    <mergeCell ref="AB15:AC15"/>
    <mergeCell ref="A15:A16"/>
    <mergeCell ref="Y14:Y15"/>
    <mergeCell ref="A17:A18"/>
    <mergeCell ref="Q15:Q16"/>
    <mergeCell ref="Q17:Q18"/>
    <mergeCell ref="B13:C14"/>
    <mergeCell ref="I15:J15"/>
    <mergeCell ref="K15:L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E46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2" width="11.42578125" style="1"/>
    <col min="3" max="5" width="8.42578125" style="1" customWidth="1"/>
    <col min="6" max="6" width="18.42578125" style="1" customWidth="1"/>
    <col min="7" max="15" width="8.42578125" style="1" customWidth="1"/>
    <col min="16" max="16" width="7.85546875" style="1" customWidth="1"/>
    <col min="17" max="17" width="7.5703125" style="1" customWidth="1"/>
    <col min="18" max="21" width="7.42578125" style="1" customWidth="1"/>
    <col min="22" max="22" width="14.5703125" style="1" customWidth="1"/>
    <col min="23" max="30" width="7.42578125" style="1" customWidth="1"/>
    <col min="31" max="16384" width="11.42578125" style="1"/>
  </cols>
  <sheetData>
    <row r="1" spans="1:31" ht="18.75" x14ac:dyDescent="0.3">
      <c r="I1" s="173" t="s">
        <v>126</v>
      </c>
    </row>
    <row r="3" spans="1:31" x14ac:dyDescent="0.2">
      <c r="C3" s="14" t="s">
        <v>129</v>
      </c>
      <c r="R3" s="14" t="s">
        <v>132</v>
      </c>
    </row>
    <row r="4" spans="1:31" x14ac:dyDescent="0.2">
      <c r="C4" s="1" t="s">
        <v>385</v>
      </c>
      <c r="R4" s="1" t="s">
        <v>385</v>
      </c>
    </row>
    <row r="5" spans="1:31" x14ac:dyDescent="0.2">
      <c r="C5" s="1" t="s">
        <v>290</v>
      </c>
      <c r="R5" s="1" t="s">
        <v>290</v>
      </c>
    </row>
    <row r="6" spans="1:31" x14ac:dyDescent="0.2">
      <c r="C6" s="14" t="s">
        <v>289</v>
      </c>
      <c r="R6" s="14" t="s">
        <v>288</v>
      </c>
    </row>
    <row r="7" spans="1:31" ht="15" customHeight="1" x14ac:dyDescent="0.2">
      <c r="M7" s="161"/>
      <c r="N7" s="161"/>
      <c r="O7" s="112" t="s">
        <v>287</v>
      </c>
      <c r="AA7" s="112"/>
      <c r="AB7" s="112"/>
      <c r="AC7" s="112"/>
      <c r="AD7" s="112" t="s">
        <v>286</v>
      </c>
    </row>
    <row r="9" spans="1:31" s="27" customFormat="1" x14ac:dyDescent="0.25">
      <c r="C9" s="81">
        <v>4.0999999999999996</v>
      </c>
      <c r="D9" s="81">
        <v>4</v>
      </c>
      <c r="E9" s="81">
        <v>3.8</v>
      </c>
      <c r="F9" s="81">
        <v>3.9</v>
      </c>
      <c r="G9" s="81">
        <v>4.2</v>
      </c>
      <c r="H9" s="81">
        <v>4.2</v>
      </c>
      <c r="I9" s="81">
        <v>4.2</v>
      </c>
      <c r="J9" s="81">
        <v>4.0999999999999996</v>
      </c>
      <c r="K9" s="81">
        <v>4.0999999999999996</v>
      </c>
      <c r="L9" s="81">
        <v>4.0999999999999996</v>
      </c>
      <c r="M9" s="81">
        <v>3.9</v>
      </c>
      <c r="N9" s="81">
        <v>4.0999999999999996</v>
      </c>
      <c r="O9" s="81">
        <v>4</v>
      </c>
      <c r="P9" s="81">
        <v>4</v>
      </c>
      <c r="R9" s="81">
        <v>5.6</v>
      </c>
      <c r="S9" s="81">
        <v>5.6</v>
      </c>
      <c r="T9" s="81">
        <v>5.4</v>
      </c>
      <c r="U9" s="81">
        <v>5.3</v>
      </c>
      <c r="V9" s="81">
        <v>5.4</v>
      </c>
      <c r="W9" s="81">
        <v>5.3</v>
      </c>
      <c r="X9" s="81">
        <v>5.5</v>
      </c>
      <c r="Y9" s="81">
        <v>5.7</v>
      </c>
      <c r="Z9" s="81">
        <v>5.9</v>
      </c>
      <c r="AA9" s="81">
        <v>6</v>
      </c>
      <c r="AB9" s="81">
        <v>5.6</v>
      </c>
      <c r="AC9" s="81">
        <v>5.6</v>
      </c>
      <c r="AD9" s="81">
        <v>5.8</v>
      </c>
      <c r="AE9" s="81">
        <v>5.6</v>
      </c>
    </row>
    <row r="10" spans="1:31" s="27" customFormat="1" ht="24" x14ac:dyDescent="0.25">
      <c r="C10" s="40" t="s">
        <v>215</v>
      </c>
      <c r="D10" s="40" t="s">
        <v>216</v>
      </c>
      <c r="E10" s="40" t="s">
        <v>217</v>
      </c>
      <c r="F10" s="40" t="s">
        <v>218</v>
      </c>
      <c r="G10" s="40" t="s">
        <v>219</v>
      </c>
      <c r="H10" s="40" t="s">
        <v>220</v>
      </c>
      <c r="I10" s="40" t="s">
        <v>221</v>
      </c>
      <c r="J10" s="40" t="s">
        <v>222</v>
      </c>
      <c r="K10" s="40" t="s">
        <v>223</v>
      </c>
      <c r="L10" s="40" t="s">
        <v>224</v>
      </c>
      <c r="M10" s="40" t="s">
        <v>225</v>
      </c>
      <c r="N10" s="40" t="s">
        <v>226</v>
      </c>
      <c r="O10" s="40" t="s">
        <v>227</v>
      </c>
      <c r="P10" s="159" t="s">
        <v>360</v>
      </c>
      <c r="R10" s="40" t="s">
        <v>215</v>
      </c>
      <c r="S10" s="40" t="s">
        <v>216</v>
      </c>
      <c r="T10" s="40" t="s">
        <v>217</v>
      </c>
      <c r="U10" s="40" t="s">
        <v>218</v>
      </c>
      <c r="V10" s="40" t="s">
        <v>219</v>
      </c>
      <c r="W10" s="40" t="s">
        <v>220</v>
      </c>
      <c r="X10" s="40" t="s">
        <v>221</v>
      </c>
      <c r="Y10" s="40" t="s">
        <v>222</v>
      </c>
      <c r="Z10" s="40" t="s">
        <v>223</v>
      </c>
      <c r="AA10" s="40" t="s">
        <v>224</v>
      </c>
      <c r="AB10" s="40" t="s">
        <v>225</v>
      </c>
      <c r="AC10" s="40" t="s">
        <v>226</v>
      </c>
      <c r="AD10" s="40" t="s">
        <v>227</v>
      </c>
      <c r="AE10" s="159" t="s">
        <v>360</v>
      </c>
    </row>
    <row r="13" spans="1:31" ht="12" customHeight="1" x14ac:dyDescent="0.2">
      <c r="B13" s="14" t="s">
        <v>285</v>
      </c>
      <c r="F13" s="14" t="s">
        <v>283</v>
      </c>
      <c r="R13" s="14" t="s">
        <v>284</v>
      </c>
      <c r="V13" s="14" t="s">
        <v>283</v>
      </c>
    </row>
    <row r="14" spans="1:31" ht="15" customHeight="1" x14ac:dyDescent="0.25">
      <c r="A14" s="228" t="s">
        <v>329</v>
      </c>
      <c r="B14" s="70" t="s">
        <v>262</v>
      </c>
      <c r="C14" s="66">
        <v>65.099999999999994</v>
      </c>
      <c r="G14" s="188" t="s">
        <v>329</v>
      </c>
      <c r="H14" s="188"/>
      <c r="I14" s="198" t="s">
        <v>328</v>
      </c>
      <c r="J14" s="199"/>
      <c r="Q14" s="234" t="s">
        <v>329</v>
      </c>
      <c r="R14" s="70" t="s">
        <v>262</v>
      </c>
      <c r="S14" s="66">
        <v>94.8</v>
      </c>
      <c r="W14" s="188" t="s">
        <v>329</v>
      </c>
      <c r="X14" s="188"/>
      <c r="Y14" s="198" t="s">
        <v>328</v>
      </c>
      <c r="Z14" s="199"/>
    </row>
    <row r="15" spans="1:31" ht="12" customHeight="1" x14ac:dyDescent="0.2">
      <c r="A15" s="228"/>
      <c r="B15" s="70" t="s">
        <v>263</v>
      </c>
      <c r="C15" s="66">
        <v>34.9</v>
      </c>
      <c r="F15" s="70" t="s">
        <v>117</v>
      </c>
      <c r="G15" s="118">
        <v>34.1</v>
      </c>
      <c r="H15" s="116"/>
      <c r="I15" s="118">
        <v>35.1</v>
      </c>
      <c r="J15" s="116"/>
      <c r="Q15" s="235"/>
      <c r="R15" s="70" t="s">
        <v>263</v>
      </c>
      <c r="S15" s="66">
        <v>5.2</v>
      </c>
      <c r="V15" s="70" t="s">
        <v>121</v>
      </c>
      <c r="W15" s="118">
        <v>38.5</v>
      </c>
      <c r="X15" s="116"/>
      <c r="Y15" s="118">
        <v>40.9</v>
      </c>
      <c r="Z15" s="116"/>
    </row>
    <row r="16" spans="1:31" ht="12" customHeight="1" x14ac:dyDescent="0.2">
      <c r="A16" s="215" t="s">
        <v>328</v>
      </c>
      <c r="B16" s="70" t="s">
        <v>262</v>
      </c>
      <c r="C16" s="66">
        <v>66.400000000000006</v>
      </c>
      <c r="F16" s="70" t="s">
        <v>118</v>
      </c>
      <c r="G16" s="118">
        <v>18.3</v>
      </c>
      <c r="H16" s="116" t="s">
        <v>231</v>
      </c>
      <c r="I16" s="118">
        <v>20.6</v>
      </c>
      <c r="J16" s="116" t="s">
        <v>231</v>
      </c>
      <c r="Q16" s="215" t="s">
        <v>328</v>
      </c>
      <c r="R16" s="70" t="s">
        <v>262</v>
      </c>
      <c r="S16" s="66">
        <v>95.1</v>
      </c>
      <c r="V16" s="70" t="s">
        <v>117</v>
      </c>
      <c r="W16" s="118">
        <v>21.4</v>
      </c>
      <c r="X16" s="116"/>
      <c r="Y16" s="118">
        <v>23.2</v>
      </c>
      <c r="Z16" s="116"/>
    </row>
    <row r="17" spans="1:26" x14ac:dyDescent="0.2">
      <c r="A17" s="216"/>
      <c r="B17" s="70" t="s">
        <v>263</v>
      </c>
      <c r="C17" s="66">
        <v>33.6</v>
      </c>
      <c r="F17" s="70" t="s">
        <v>120</v>
      </c>
      <c r="G17" s="118">
        <v>16</v>
      </c>
      <c r="H17" s="116" t="s">
        <v>231</v>
      </c>
      <c r="I17" s="118">
        <v>13.8</v>
      </c>
      <c r="J17" s="116" t="s">
        <v>231</v>
      </c>
      <c r="Q17" s="216"/>
      <c r="R17" s="70" t="s">
        <v>263</v>
      </c>
      <c r="S17" s="66">
        <v>4.9000000000000004</v>
      </c>
      <c r="V17" s="70" t="s">
        <v>118</v>
      </c>
      <c r="W17" s="118">
        <v>15.6</v>
      </c>
      <c r="X17" s="116"/>
      <c r="Y17" s="118">
        <v>15.6</v>
      </c>
      <c r="Z17" s="116" t="s">
        <v>231</v>
      </c>
    </row>
    <row r="18" spans="1:26" x14ac:dyDescent="0.2">
      <c r="F18" s="70" t="s">
        <v>119</v>
      </c>
      <c r="G18" s="118">
        <v>15.8</v>
      </c>
      <c r="H18" s="116" t="s">
        <v>231</v>
      </c>
      <c r="I18" s="118">
        <v>13.7</v>
      </c>
      <c r="J18" s="116" t="s">
        <v>231</v>
      </c>
      <c r="V18" s="70" t="s">
        <v>120</v>
      </c>
      <c r="W18" s="118">
        <v>10.8</v>
      </c>
      <c r="X18" s="116"/>
      <c r="Y18" s="118">
        <v>7.4</v>
      </c>
      <c r="Z18" s="116" t="s">
        <v>231</v>
      </c>
    </row>
    <row r="19" spans="1:26" x14ac:dyDescent="0.2">
      <c r="F19" s="70" t="s">
        <v>264</v>
      </c>
      <c r="G19" s="118">
        <v>5.8</v>
      </c>
      <c r="H19" s="116" t="s">
        <v>231</v>
      </c>
      <c r="I19" s="118">
        <v>6</v>
      </c>
      <c r="J19" s="116" t="s">
        <v>231</v>
      </c>
      <c r="V19" s="70" t="s">
        <v>119</v>
      </c>
      <c r="W19" s="118">
        <v>4</v>
      </c>
      <c r="X19" s="116" t="s">
        <v>231</v>
      </c>
      <c r="Y19" s="118">
        <v>3.4</v>
      </c>
      <c r="Z19" s="116" t="s">
        <v>231</v>
      </c>
    </row>
    <row r="20" spans="1:26" x14ac:dyDescent="0.2">
      <c r="F20" s="70" t="s">
        <v>265</v>
      </c>
      <c r="G20" s="118">
        <v>10.1</v>
      </c>
      <c r="H20" s="116" t="s">
        <v>231</v>
      </c>
      <c r="I20" s="118">
        <v>10.6</v>
      </c>
      <c r="J20" s="116" t="s">
        <v>231</v>
      </c>
      <c r="V20" s="70" t="s">
        <v>264</v>
      </c>
      <c r="W20" s="118">
        <v>3.2</v>
      </c>
      <c r="X20" s="116" t="s">
        <v>231</v>
      </c>
      <c r="Y20" s="118">
        <v>3.1</v>
      </c>
      <c r="Z20" s="116" t="s">
        <v>231</v>
      </c>
    </row>
    <row r="21" spans="1:26" x14ac:dyDescent="0.2">
      <c r="V21" s="70" t="s">
        <v>265</v>
      </c>
      <c r="W21" s="117">
        <v>6.6</v>
      </c>
      <c r="X21" s="116" t="s">
        <v>231</v>
      </c>
      <c r="Y21" s="117">
        <v>6.5</v>
      </c>
      <c r="Z21" s="116" t="s">
        <v>231</v>
      </c>
    </row>
    <row r="23" spans="1:26" x14ac:dyDescent="0.2">
      <c r="V23" s="14"/>
    </row>
    <row r="27" spans="1:26" s="105" customFormat="1" x14ac:dyDescent="0.2"/>
    <row r="28" spans="1:26" s="105" customFormat="1" x14ac:dyDescent="0.2"/>
    <row r="29" spans="1:26" s="105" customFormat="1" x14ac:dyDescent="0.2"/>
    <row r="30" spans="1:26" s="105" customFormat="1" x14ac:dyDescent="0.2"/>
    <row r="31" spans="1:26" s="105" customFormat="1" x14ac:dyDescent="0.2"/>
    <row r="32" spans="1:26" s="105" customFormat="1" x14ac:dyDescent="0.2"/>
    <row r="33" s="105" customFormat="1" x14ac:dyDescent="0.2"/>
    <row r="34" s="105" customFormat="1" x14ac:dyDescent="0.2"/>
    <row r="35" s="105" customFormat="1" x14ac:dyDescent="0.2"/>
    <row r="36" s="105" customFormat="1" x14ac:dyDescent="0.2"/>
    <row r="37" s="105" customFormat="1" x14ac:dyDescent="0.2"/>
    <row r="38" s="105" customFormat="1" x14ac:dyDescent="0.2"/>
    <row r="39" s="105" customFormat="1" x14ac:dyDescent="0.2"/>
    <row r="40" s="105" customFormat="1" x14ac:dyDescent="0.2"/>
    <row r="41" s="105" customFormat="1" x14ac:dyDescent="0.2"/>
    <row r="42" s="105" customFormat="1" x14ac:dyDescent="0.2"/>
    <row r="43" s="105" customFormat="1" x14ac:dyDescent="0.2"/>
    <row r="44" s="105" customFormat="1" x14ac:dyDescent="0.2"/>
    <row r="45" s="105" customFormat="1" x14ac:dyDescent="0.2"/>
    <row r="46" s="105" customFormat="1" x14ac:dyDescent="0.2"/>
  </sheetData>
  <mergeCells count="8">
    <mergeCell ref="W14:X14"/>
    <mergeCell ref="Y14:Z14"/>
    <mergeCell ref="Q14:Q15"/>
    <mergeCell ref="Q16:Q17"/>
    <mergeCell ref="A14:A15"/>
    <mergeCell ref="A16:A17"/>
    <mergeCell ref="G14:H14"/>
    <mergeCell ref="I14:J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E22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2" width="11.42578125" style="1"/>
    <col min="3" max="5" width="7.42578125" style="1" customWidth="1"/>
    <col min="6" max="6" width="14.7109375" style="1" customWidth="1"/>
    <col min="7" max="7" width="6.85546875" style="1" bestFit="1" customWidth="1"/>
    <col min="8" max="8" width="7.5703125" style="1" customWidth="1"/>
    <col min="9" max="17" width="7.42578125" style="1" customWidth="1"/>
    <col min="18" max="21" width="7" style="1" customWidth="1"/>
    <col min="22" max="22" width="13.140625" style="1" customWidth="1"/>
    <col min="23" max="30" width="7" style="1" customWidth="1"/>
    <col min="31" max="16384" width="11.42578125" style="1"/>
  </cols>
  <sheetData>
    <row r="1" spans="1:31" x14ac:dyDescent="0.2">
      <c r="I1" s="14" t="s">
        <v>292</v>
      </c>
    </row>
    <row r="3" spans="1:31" x14ac:dyDescent="0.2">
      <c r="C3" s="14" t="s">
        <v>129</v>
      </c>
      <c r="R3" s="14" t="s">
        <v>132</v>
      </c>
    </row>
    <row r="4" spans="1:31" x14ac:dyDescent="0.2">
      <c r="C4" s="1" t="s">
        <v>385</v>
      </c>
      <c r="R4" s="1" t="s">
        <v>385</v>
      </c>
    </row>
    <row r="5" spans="1:31" x14ac:dyDescent="0.2">
      <c r="C5" s="1" t="s">
        <v>290</v>
      </c>
      <c r="R5" s="1" t="s">
        <v>290</v>
      </c>
    </row>
    <row r="6" spans="1:31" x14ac:dyDescent="0.2">
      <c r="B6" s="1" t="s">
        <v>289</v>
      </c>
      <c r="C6" s="14"/>
      <c r="R6" s="14" t="s">
        <v>288</v>
      </c>
    </row>
    <row r="7" spans="1:31" ht="15" customHeight="1" x14ac:dyDescent="0.2">
      <c r="L7" s="161"/>
      <c r="M7" s="161"/>
      <c r="N7" s="161"/>
      <c r="O7" s="161" t="s">
        <v>287</v>
      </c>
      <c r="AA7" s="161"/>
      <c r="AB7" s="161"/>
      <c r="AC7" s="161" t="s">
        <v>286</v>
      </c>
      <c r="AD7" s="161"/>
    </row>
    <row r="9" spans="1:31" x14ac:dyDescent="0.2">
      <c r="B9" s="27"/>
      <c r="C9" s="81">
        <v>6.1</v>
      </c>
      <c r="D9" s="81">
        <v>6.2</v>
      </c>
      <c r="E9" s="81">
        <v>6.2</v>
      </c>
      <c r="F9" s="81">
        <v>6.3</v>
      </c>
      <c r="G9" s="81">
        <v>6.1</v>
      </c>
      <c r="H9" s="81">
        <v>5.9</v>
      </c>
      <c r="I9" s="81">
        <v>5.7</v>
      </c>
      <c r="J9" s="81">
        <v>5.5</v>
      </c>
      <c r="K9" s="81">
        <v>5.8</v>
      </c>
      <c r="L9" s="81">
        <v>5.6</v>
      </c>
      <c r="M9" s="81">
        <v>5.5</v>
      </c>
      <c r="N9" s="81">
        <v>6</v>
      </c>
      <c r="O9" s="81">
        <v>6.2</v>
      </c>
      <c r="P9" s="81">
        <v>6.2</v>
      </c>
      <c r="Q9" s="27"/>
      <c r="R9" s="81">
        <v>4.8</v>
      </c>
      <c r="S9" s="81">
        <v>4.9000000000000004</v>
      </c>
      <c r="T9" s="81">
        <v>4.8</v>
      </c>
      <c r="U9" s="81">
        <v>4.7</v>
      </c>
      <c r="V9" s="81">
        <v>4.3</v>
      </c>
      <c r="W9" s="81">
        <v>4.8</v>
      </c>
      <c r="X9" s="81">
        <v>4.7</v>
      </c>
      <c r="Y9" s="81">
        <v>4.5</v>
      </c>
      <c r="Z9" s="81">
        <v>5</v>
      </c>
      <c r="AA9" s="81">
        <v>5</v>
      </c>
      <c r="AB9" s="81">
        <v>4.9000000000000004</v>
      </c>
      <c r="AC9" s="81">
        <v>4.5</v>
      </c>
      <c r="AD9" s="81">
        <v>4.5999999999999996</v>
      </c>
      <c r="AE9" s="81">
        <v>4.5999999999999996</v>
      </c>
    </row>
    <row r="10" spans="1:31" s="27" customFormat="1" ht="24" x14ac:dyDescent="0.25">
      <c r="C10" s="40" t="s">
        <v>215</v>
      </c>
      <c r="D10" s="40" t="s">
        <v>216</v>
      </c>
      <c r="E10" s="40" t="s">
        <v>217</v>
      </c>
      <c r="F10" s="40" t="s">
        <v>218</v>
      </c>
      <c r="G10" s="40" t="s">
        <v>219</v>
      </c>
      <c r="H10" s="40" t="s">
        <v>220</v>
      </c>
      <c r="I10" s="40" t="s">
        <v>221</v>
      </c>
      <c r="J10" s="40" t="s">
        <v>222</v>
      </c>
      <c r="K10" s="40" t="s">
        <v>223</v>
      </c>
      <c r="L10" s="40" t="s">
        <v>224</v>
      </c>
      <c r="M10" s="40" t="s">
        <v>225</v>
      </c>
      <c r="N10" s="40" t="s">
        <v>226</v>
      </c>
      <c r="O10" s="40" t="s">
        <v>227</v>
      </c>
      <c r="P10" s="159" t="s">
        <v>360</v>
      </c>
      <c r="R10" s="40" t="s">
        <v>215</v>
      </c>
      <c r="S10" s="40" t="s">
        <v>216</v>
      </c>
      <c r="T10" s="40" t="s">
        <v>217</v>
      </c>
      <c r="U10" s="40" t="s">
        <v>218</v>
      </c>
      <c r="V10" s="40" t="s">
        <v>219</v>
      </c>
      <c r="W10" s="40" t="s">
        <v>220</v>
      </c>
      <c r="X10" s="40" t="s">
        <v>221</v>
      </c>
      <c r="Y10" s="40" t="s">
        <v>222</v>
      </c>
      <c r="Z10" s="40" t="s">
        <v>223</v>
      </c>
      <c r="AA10" s="40" t="s">
        <v>224</v>
      </c>
      <c r="AB10" s="40" t="s">
        <v>225</v>
      </c>
      <c r="AC10" s="40" t="s">
        <v>226</v>
      </c>
      <c r="AD10" s="40" t="s">
        <v>227</v>
      </c>
      <c r="AE10" s="159" t="s">
        <v>360</v>
      </c>
    </row>
    <row r="13" spans="1:31" x14ac:dyDescent="0.2">
      <c r="B13" s="14" t="s">
        <v>285</v>
      </c>
      <c r="F13" s="14" t="s">
        <v>283</v>
      </c>
      <c r="R13" s="14" t="s">
        <v>284</v>
      </c>
      <c r="V13" s="14" t="s">
        <v>283</v>
      </c>
    </row>
    <row r="14" spans="1:31" ht="15" customHeight="1" x14ac:dyDescent="0.25">
      <c r="A14" s="223" t="s">
        <v>329</v>
      </c>
      <c r="B14" s="70" t="s">
        <v>262</v>
      </c>
      <c r="C14" s="68">
        <v>71.400000000000006</v>
      </c>
      <c r="G14" s="188" t="s">
        <v>329</v>
      </c>
      <c r="H14" s="188"/>
      <c r="I14" s="198" t="s">
        <v>328</v>
      </c>
      <c r="J14" s="199"/>
      <c r="Q14" s="228" t="s">
        <v>329</v>
      </c>
      <c r="R14" s="70" t="s">
        <v>262</v>
      </c>
      <c r="S14" s="66">
        <v>94.6</v>
      </c>
      <c r="W14" s="188" t="s">
        <v>329</v>
      </c>
      <c r="X14" s="188"/>
      <c r="Y14" s="198" t="s">
        <v>328</v>
      </c>
      <c r="Z14" s="199"/>
    </row>
    <row r="15" spans="1:31" ht="12" customHeight="1" x14ac:dyDescent="0.2">
      <c r="A15" s="223"/>
      <c r="B15" s="70" t="s">
        <v>263</v>
      </c>
      <c r="C15" s="68">
        <v>28.6</v>
      </c>
      <c r="F15" s="70" t="s">
        <v>118</v>
      </c>
      <c r="G15" s="163">
        <v>35.200000000000003</v>
      </c>
      <c r="H15" s="116"/>
      <c r="I15" s="163">
        <v>36.299999999999997</v>
      </c>
      <c r="J15" s="116"/>
      <c r="Q15" s="228"/>
      <c r="R15" s="70" t="s">
        <v>263</v>
      </c>
      <c r="S15" s="66">
        <v>5.4</v>
      </c>
      <c r="T15" s="1" t="s">
        <v>231</v>
      </c>
      <c r="V15" s="70" t="s">
        <v>121</v>
      </c>
      <c r="W15" s="163">
        <v>32.9</v>
      </c>
      <c r="X15" s="116"/>
      <c r="Y15" s="163">
        <v>30.4</v>
      </c>
      <c r="Z15" s="116"/>
    </row>
    <row r="16" spans="1:31" ht="12" customHeight="1" x14ac:dyDescent="0.2">
      <c r="A16" s="215" t="s">
        <v>328</v>
      </c>
      <c r="B16" s="70" t="s">
        <v>262</v>
      </c>
      <c r="C16" s="68">
        <v>71</v>
      </c>
      <c r="F16" s="70" t="s">
        <v>117</v>
      </c>
      <c r="G16" s="163">
        <v>22.6</v>
      </c>
      <c r="H16" s="116" t="s">
        <v>231</v>
      </c>
      <c r="I16" s="163">
        <v>20.2</v>
      </c>
      <c r="J16" s="116" t="s">
        <v>231</v>
      </c>
      <c r="Q16" s="215" t="s">
        <v>328</v>
      </c>
      <c r="R16" s="70" t="s">
        <v>262</v>
      </c>
      <c r="S16" s="66">
        <v>93.4</v>
      </c>
      <c r="V16" s="70" t="s">
        <v>117</v>
      </c>
      <c r="W16" s="163">
        <v>23</v>
      </c>
      <c r="X16" s="116"/>
      <c r="Y16" s="163">
        <v>19.5</v>
      </c>
      <c r="Z16" s="116" t="s">
        <v>231</v>
      </c>
    </row>
    <row r="17" spans="1:26" x14ac:dyDescent="0.2">
      <c r="A17" s="216"/>
      <c r="B17" s="70" t="s">
        <v>263</v>
      </c>
      <c r="C17" s="68">
        <v>29</v>
      </c>
      <c r="F17" s="70" t="s">
        <v>120</v>
      </c>
      <c r="G17" s="163">
        <v>18.100000000000001</v>
      </c>
      <c r="H17" s="116" t="s">
        <v>231</v>
      </c>
      <c r="I17" s="163">
        <v>16.2</v>
      </c>
      <c r="J17" s="116" t="s">
        <v>231</v>
      </c>
      <c r="Q17" s="216"/>
      <c r="R17" s="70" t="s">
        <v>263</v>
      </c>
      <c r="S17" s="66">
        <v>6.6</v>
      </c>
      <c r="T17" s="1" t="s">
        <v>231</v>
      </c>
      <c r="V17" s="70" t="s">
        <v>118</v>
      </c>
      <c r="W17" s="163">
        <v>19</v>
      </c>
      <c r="X17" s="116"/>
      <c r="Y17" s="163">
        <v>23.1</v>
      </c>
      <c r="Z17" s="116" t="s">
        <v>231</v>
      </c>
    </row>
    <row r="18" spans="1:26" x14ac:dyDescent="0.2">
      <c r="F18" s="70" t="s">
        <v>119</v>
      </c>
      <c r="G18" s="163">
        <v>10.4</v>
      </c>
      <c r="H18" s="116" t="s">
        <v>231</v>
      </c>
      <c r="I18" s="163">
        <v>13.4</v>
      </c>
      <c r="J18" s="116" t="s">
        <v>231</v>
      </c>
      <c r="V18" s="70" t="s">
        <v>120</v>
      </c>
      <c r="W18" s="163" t="s">
        <v>293</v>
      </c>
      <c r="X18" s="116"/>
      <c r="Y18" s="163">
        <v>14.6</v>
      </c>
      <c r="Z18" s="116" t="s">
        <v>231</v>
      </c>
    </row>
    <row r="19" spans="1:26" x14ac:dyDescent="0.2">
      <c r="F19" s="70" t="s">
        <v>264</v>
      </c>
      <c r="G19" s="163">
        <v>5.2</v>
      </c>
      <c r="H19" s="116" t="s">
        <v>231</v>
      </c>
      <c r="I19" s="163">
        <v>6.9</v>
      </c>
      <c r="J19" s="116" t="s">
        <v>231</v>
      </c>
      <c r="V19" s="70" t="s">
        <v>119</v>
      </c>
      <c r="W19" s="163">
        <v>6.7</v>
      </c>
      <c r="X19" s="116" t="s">
        <v>231</v>
      </c>
      <c r="Y19" s="163">
        <v>6.3</v>
      </c>
      <c r="Z19" s="116" t="s">
        <v>231</v>
      </c>
    </row>
    <row r="20" spans="1:26" x14ac:dyDescent="0.2">
      <c r="F20" s="70" t="s">
        <v>265</v>
      </c>
      <c r="G20" s="163">
        <v>8.4</v>
      </c>
      <c r="H20" s="116" t="s">
        <v>231</v>
      </c>
      <c r="I20" s="163">
        <v>6.8</v>
      </c>
      <c r="J20" s="116" t="s">
        <v>231</v>
      </c>
      <c r="V20" s="70" t="s">
        <v>264</v>
      </c>
      <c r="W20" s="163">
        <v>4.2</v>
      </c>
      <c r="X20" s="116" t="s">
        <v>231</v>
      </c>
      <c r="Y20" s="163">
        <v>4.4000000000000004</v>
      </c>
      <c r="Z20" s="116" t="s">
        <v>231</v>
      </c>
    </row>
    <row r="21" spans="1:26" x14ac:dyDescent="0.2">
      <c r="V21" s="70" t="s">
        <v>265</v>
      </c>
      <c r="W21" s="163">
        <v>1.9</v>
      </c>
      <c r="X21" s="116" t="s">
        <v>231</v>
      </c>
      <c r="Y21" s="163">
        <v>1.6</v>
      </c>
      <c r="Z21" s="116" t="s">
        <v>231</v>
      </c>
    </row>
    <row r="22" spans="1:26" s="105" customFormat="1" x14ac:dyDescent="0.2"/>
  </sheetData>
  <mergeCells count="8">
    <mergeCell ref="Y14:Z14"/>
    <mergeCell ref="G14:H14"/>
    <mergeCell ref="I14:J14"/>
    <mergeCell ref="A14:A15"/>
    <mergeCell ref="A16:A17"/>
    <mergeCell ref="Q14:Q15"/>
    <mergeCell ref="Q16:Q17"/>
    <mergeCell ref="W14:X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L32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1" width="7.5703125" style="1" customWidth="1"/>
    <col min="2" max="2" width="23.42578125" style="1" customWidth="1"/>
    <col min="3" max="3" width="7.140625" style="1" customWidth="1"/>
    <col min="4" max="4" width="5.28515625" style="1" customWidth="1"/>
    <col min="5" max="5" width="6.85546875" style="1" customWidth="1"/>
    <col min="6" max="6" width="4" style="1" customWidth="1"/>
    <col min="7" max="7" width="11.42578125" style="1"/>
    <col min="8" max="11" width="8.42578125" style="1" customWidth="1"/>
    <col min="12" max="16384" width="11.42578125" style="1"/>
  </cols>
  <sheetData>
    <row r="1" spans="2:12" x14ac:dyDescent="0.2">
      <c r="B1" s="238" t="s">
        <v>299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2:12" ht="15" customHeight="1" x14ac:dyDescent="0.2">
      <c r="B2" s="239" t="s">
        <v>394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2:12" ht="15" customHeight="1" x14ac:dyDescent="0.2">
      <c r="B3" s="239" t="s">
        <v>290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5" spans="2:12" s="15" customFormat="1" ht="36" x14ac:dyDescent="0.2">
      <c r="B5" s="135"/>
      <c r="C5" s="236" t="s">
        <v>93</v>
      </c>
      <c r="D5" s="237"/>
      <c r="E5" s="236" t="s">
        <v>92</v>
      </c>
      <c r="F5" s="237"/>
      <c r="G5" s="134" t="s">
        <v>298</v>
      </c>
      <c r="H5" s="198" t="s">
        <v>338</v>
      </c>
      <c r="I5" s="199"/>
      <c r="J5" s="198" t="s">
        <v>339</v>
      </c>
      <c r="K5" s="199"/>
      <c r="L5" s="159" t="s">
        <v>91</v>
      </c>
    </row>
    <row r="6" spans="2:12" x14ac:dyDescent="0.2">
      <c r="B6" s="70" t="s">
        <v>230</v>
      </c>
      <c r="C6" s="117">
        <v>9.3000000000000007</v>
      </c>
      <c r="D6" s="116"/>
      <c r="E6" s="117">
        <v>9.9</v>
      </c>
      <c r="F6" s="116"/>
      <c r="G6" s="68">
        <f t="shared" ref="G6:G32" si="0">+E6-C6</f>
        <v>0.59999999999999964</v>
      </c>
      <c r="H6" s="117">
        <v>8.5</v>
      </c>
      <c r="I6" s="116"/>
      <c r="J6" s="117">
        <v>10</v>
      </c>
      <c r="K6" s="116"/>
      <c r="L6" s="68">
        <f>+J6-H6</f>
        <v>1.5</v>
      </c>
    </row>
    <row r="7" spans="2:12" x14ac:dyDescent="0.2">
      <c r="B7" s="70" t="s">
        <v>297</v>
      </c>
      <c r="C7" s="117">
        <v>10.199999999999999</v>
      </c>
      <c r="D7" s="116"/>
      <c r="E7" s="117">
        <v>10.199999999999999</v>
      </c>
      <c r="F7" s="116"/>
      <c r="G7" s="68">
        <f t="shared" si="0"/>
        <v>0</v>
      </c>
      <c r="H7" s="117">
        <v>9.3000000000000007</v>
      </c>
      <c r="I7" s="116"/>
      <c r="J7" s="117">
        <v>9.9</v>
      </c>
      <c r="K7" s="116"/>
      <c r="L7" s="68">
        <f t="shared" ref="L7:L32" si="1">+J7-H7</f>
        <v>0.59999999999999964</v>
      </c>
    </row>
    <row r="8" spans="2:12" x14ac:dyDescent="0.2">
      <c r="B8" s="70" t="s">
        <v>234</v>
      </c>
      <c r="C8" s="117">
        <v>8</v>
      </c>
      <c r="D8" s="116"/>
      <c r="E8" s="117">
        <v>12.2</v>
      </c>
      <c r="F8" s="116"/>
      <c r="G8" s="68">
        <f t="shared" si="0"/>
        <v>4.1999999999999993</v>
      </c>
      <c r="H8" s="117">
        <v>7.8</v>
      </c>
      <c r="I8" s="116" t="s">
        <v>231</v>
      </c>
      <c r="J8" s="117">
        <v>11.7</v>
      </c>
      <c r="K8" s="116"/>
      <c r="L8" s="68">
        <f t="shared" si="1"/>
        <v>3.8999999999999995</v>
      </c>
    </row>
    <row r="9" spans="2:12" x14ac:dyDescent="0.2">
      <c r="B9" s="70" t="s">
        <v>235</v>
      </c>
      <c r="C9" s="117">
        <v>12.3</v>
      </c>
      <c r="D9" s="116"/>
      <c r="E9" s="117">
        <v>13.2</v>
      </c>
      <c r="F9" s="116"/>
      <c r="G9" s="68">
        <f t="shared" si="0"/>
        <v>0.89999999999999858</v>
      </c>
      <c r="H9" s="117">
        <v>13.2</v>
      </c>
      <c r="I9" s="116"/>
      <c r="J9" s="117">
        <v>13.4</v>
      </c>
      <c r="K9" s="116"/>
      <c r="L9" s="68">
        <f t="shared" si="1"/>
        <v>0.20000000000000107</v>
      </c>
    </row>
    <row r="10" spans="2:12" x14ac:dyDescent="0.2">
      <c r="B10" s="70" t="s">
        <v>236</v>
      </c>
      <c r="C10" s="117">
        <v>11.8</v>
      </c>
      <c r="D10" s="116"/>
      <c r="E10" s="117">
        <v>11.1</v>
      </c>
      <c r="F10" s="116"/>
      <c r="G10" s="68">
        <f t="shared" si="0"/>
        <v>-0.70000000000000107</v>
      </c>
      <c r="H10" s="117">
        <v>11.3</v>
      </c>
      <c r="I10" s="116"/>
      <c r="J10" s="117">
        <v>10.8</v>
      </c>
      <c r="K10" s="116"/>
      <c r="L10" s="68">
        <f t="shared" si="1"/>
        <v>-0.5</v>
      </c>
    </row>
    <row r="11" spans="2:12" x14ac:dyDescent="0.2">
      <c r="B11" s="70" t="s">
        <v>237</v>
      </c>
      <c r="C11" s="117">
        <v>7.2</v>
      </c>
      <c r="D11" s="116" t="s">
        <v>231</v>
      </c>
      <c r="E11" s="117">
        <v>4.3</v>
      </c>
      <c r="F11" s="116" t="s">
        <v>231</v>
      </c>
      <c r="G11" s="68">
        <f t="shared" si="0"/>
        <v>-2.9000000000000004</v>
      </c>
      <c r="H11" s="117">
        <v>7.5</v>
      </c>
      <c r="I11" s="116" t="s">
        <v>231</v>
      </c>
      <c r="J11" s="117">
        <v>3.5</v>
      </c>
      <c r="K11" s="116" t="s">
        <v>231</v>
      </c>
      <c r="L11" s="68">
        <f t="shared" si="1"/>
        <v>-4</v>
      </c>
    </row>
    <row r="12" spans="2:12" x14ac:dyDescent="0.2">
      <c r="B12" s="70" t="s">
        <v>238</v>
      </c>
      <c r="C12" s="117">
        <v>19</v>
      </c>
      <c r="D12" s="116"/>
      <c r="E12" s="117">
        <v>15.1</v>
      </c>
      <c r="F12" s="116"/>
      <c r="G12" s="68">
        <f t="shared" si="0"/>
        <v>-3.9000000000000004</v>
      </c>
      <c r="H12" s="117">
        <v>17.2</v>
      </c>
      <c r="I12" s="116"/>
      <c r="J12" s="117">
        <v>15.6</v>
      </c>
      <c r="K12" s="116"/>
      <c r="L12" s="68">
        <f t="shared" si="1"/>
        <v>-1.5999999999999996</v>
      </c>
    </row>
    <row r="13" spans="2:12" x14ac:dyDescent="0.2">
      <c r="B13" s="70" t="s">
        <v>240</v>
      </c>
      <c r="C13" s="117">
        <v>12.1</v>
      </c>
      <c r="D13" s="116"/>
      <c r="E13" s="117">
        <v>11.1</v>
      </c>
      <c r="F13" s="116"/>
      <c r="G13" s="68">
        <f t="shared" si="0"/>
        <v>-1</v>
      </c>
      <c r="H13" s="117">
        <v>11.7</v>
      </c>
      <c r="I13" s="116" t="s">
        <v>231</v>
      </c>
      <c r="J13" s="117">
        <v>10.4</v>
      </c>
      <c r="K13" s="116"/>
      <c r="L13" s="68">
        <f t="shared" si="1"/>
        <v>-1.2999999999999989</v>
      </c>
    </row>
    <row r="14" spans="2:12" x14ac:dyDescent="0.2">
      <c r="B14" s="70" t="s">
        <v>241</v>
      </c>
      <c r="C14" s="117">
        <v>6.3</v>
      </c>
      <c r="D14" s="116" t="s">
        <v>231</v>
      </c>
      <c r="E14" s="117">
        <v>4.5999999999999996</v>
      </c>
      <c r="F14" s="116" t="s">
        <v>231</v>
      </c>
      <c r="G14" s="68">
        <f t="shared" si="0"/>
        <v>-1.7000000000000002</v>
      </c>
      <c r="H14" s="117">
        <v>5.4</v>
      </c>
      <c r="I14" s="116" t="s">
        <v>231</v>
      </c>
      <c r="J14" s="117">
        <v>5.0999999999999996</v>
      </c>
      <c r="K14" s="116"/>
      <c r="L14" s="68">
        <f t="shared" si="1"/>
        <v>-0.30000000000000071</v>
      </c>
    </row>
    <row r="15" spans="2:12" x14ac:dyDescent="0.2">
      <c r="B15" s="70" t="s">
        <v>242</v>
      </c>
      <c r="C15" s="117">
        <v>7.5</v>
      </c>
      <c r="D15" s="116" t="s">
        <v>231</v>
      </c>
      <c r="E15" s="117">
        <v>4.5999999999999996</v>
      </c>
      <c r="F15" s="116" t="s">
        <v>231</v>
      </c>
      <c r="G15" s="68">
        <f t="shared" si="0"/>
        <v>-2.9000000000000004</v>
      </c>
      <c r="H15" s="117">
        <v>7.6</v>
      </c>
      <c r="I15" s="116"/>
      <c r="J15" s="117">
        <v>4.7</v>
      </c>
      <c r="K15" s="116" t="s">
        <v>231</v>
      </c>
      <c r="L15" s="68">
        <f t="shared" si="1"/>
        <v>-2.8999999999999995</v>
      </c>
    </row>
    <row r="16" spans="2:12" x14ac:dyDescent="0.2">
      <c r="B16" s="70" t="s">
        <v>243</v>
      </c>
      <c r="C16" s="117">
        <v>18.399999999999999</v>
      </c>
      <c r="D16" s="116"/>
      <c r="E16" s="117">
        <v>14.9</v>
      </c>
      <c r="F16" s="116"/>
      <c r="G16" s="68">
        <f t="shared" si="0"/>
        <v>-3.4999999999999982</v>
      </c>
      <c r="H16" s="117">
        <v>20.2</v>
      </c>
      <c r="I16" s="116"/>
      <c r="J16" s="117">
        <v>16.2</v>
      </c>
      <c r="K16" s="116"/>
      <c r="L16" s="68">
        <f t="shared" si="1"/>
        <v>-4</v>
      </c>
    </row>
    <row r="17" spans="2:12" x14ac:dyDescent="0.2">
      <c r="B17" s="70" t="s">
        <v>244</v>
      </c>
      <c r="C17" s="117">
        <v>10.6</v>
      </c>
      <c r="D17" s="116"/>
      <c r="E17" s="117">
        <v>11.2</v>
      </c>
      <c r="F17" s="116"/>
      <c r="G17" s="68">
        <f t="shared" si="0"/>
        <v>0.59999999999999964</v>
      </c>
      <c r="H17" s="117">
        <v>9.8000000000000007</v>
      </c>
      <c r="I17" s="116"/>
      <c r="J17" s="117">
        <v>11</v>
      </c>
      <c r="K17" s="116"/>
      <c r="L17" s="68">
        <f t="shared" si="1"/>
        <v>1.1999999999999993</v>
      </c>
    </row>
    <row r="18" spans="2:12" x14ac:dyDescent="0.2">
      <c r="B18" s="70" t="s">
        <v>245</v>
      </c>
      <c r="C18" s="117">
        <v>5</v>
      </c>
      <c r="D18" s="116" t="s">
        <v>231</v>
      </c>
      <c r="E18" s="117">
        <v>4.9000000000000004</v>
      </c>
      <c r="F18" s="116"/>
      <c r="G18" s="68">
        <f t="shared" si="0"/>
        <v>-9.9999999999999645E-2</v>
      </c>
      <c r="H18" s="117">
        <v>4.5</v>
      </c>
      <c r="I18" s="116"/>
      <c r="J18" s="117">
        <v>4.4000000000000004</v>
      </c>
      <c r="K18" s="116"/>
      <c r="L18" s="68">
        <f t="shared" si="1"/>
        <v>-9.9999999999999645E-2</v>
      </c>
    </row>
    <row r="19" spans="2:12" x14ac:dyDescent="0.2">
      <c r="B19" s="70" t="s">
        <v>246</v>
      </c>
      <c r="C19" s="117">
        <v>12.3</v>
      </c>
      <c r="D19" s="116"/>
      <c r="E19" s="117">
        <v>12.6</v>
      </c>
      <c r="F19" s="116"/>
      <c r="G19" s="68">
        <f t="shared" si="0"/>
        <v>0.29999999999999893</v>
      </c>
      <c r="H19" s="117">
        <v>12.7</v>
      </c>
      <c r="I19" s="116"/>
      <c r="J19" s="117">
        <v>12.6</v>
      </c>
      <c r="K19" s="116"/>
      <c r="L19" s="68">
        <f t="shared" si="1"/>
        <v>-9.9999999999999645E-2</v>
      </c>
    </row>
    <row r="20" spans="2:12" x14ac:dyDescent="0.2">
      <c r="B20" s="70" t="s">
        <v>247</v>
      </c>
      <c r="C20" s="117">
        <v>10.3</v>
      </c>
      <c r="D20" s="116"/>
      <c r="E20" s="117">
        <v>12.4</v>
      </c>
      <c r="F20" s="116"/>
      <c r="G20" s="68">
        <f t="shared" si="0"/>
        <v>2.0999999999999996</v>
      </c>
      <c r="H20" s="117">
        <v>10.5</v>
      </c>
      <c r="I20" s="116"/>
      <c r="J20" s="117">
        <v>11.6</v>
      </c>
      <c r="K20" s="116"/>
      <c r="L20" s="68">
        <f t="shared" si="1"/>
        <v>1.0999999999999996</v>
      </c>
    </row>
    <row r="21" spans="2:12" x14ac:dyDescent="0.2">
      <c r="B21" s="70" t="s">
        <v>248</v>
      </c>
      <c r="C21" s="117">
        <v>16.100000000000001</v>
      </c>
      <c r="D21" s="116"/>
      <c r="E21" s="117">
        <v>19.3</v>
      </c>
      <c r="F21" s="116"/>
      <c r="G21" s="68">
        <f t="shared" si="0"/>
        <v>3.1999999999999993</v>
      </c>
      <c r="H21" s="117">
        <v>15.1</v>
      </c>
      <c r="I21" s="116"/>
      <c r="J21" s="117">
        <v>17</v>
      </c>
      <c r="K21" s="116"/>
      <c r="L21" s="68">
        <f t="shared" si="1"/>
        <v>1.9000000000000004</v>
      </c>
    </row>
    <row r="22" spans="2:12" x14ac:dyDescent="0.2">
      <c r="B22" s="70" t="s">
        <v>249</v>
      </c>
      <c r="C22" s="117">
        <v>7.6</v>
      </c>
      <c r="D22" s="116"/>
      <c r="E22" s="117">
        <v>4.7</v>
      </c>
      <c r="F22" s="116" t="s">
        <v>231</v>
      </c>
      <c r="G22" s="68">
        <f t="shared" si="0"/>
        <v>-2.8999999999999995</v>
      </c>
      <c r="H22" s="117">
        <v>7</v>
      </c>
      <c r="I22" s="116" t="s">
        <v>231</v>
      </c>
      <c r="J22" s="117">
        <v>5.0999999999999996</v>
      </c>
      <c r="K22" s="116" t="s">
        <v>231</v>
      </c>
      <c r="L22" s="68">
        <f t="shared" si="1"/>
        <v>-1.9000000000000004</v>
      </c>
    </row>
    <row r="23" spans="2:12" x14ac:dyDescent="0.2">
      <c r="B23" s="70" t="s">
        <v>250</v>
      </c>
      <c r="C23" s="117">
        <v>10.3</v>
      </c>
      <c r="D23" s="116"/>
      <c r="E23" s="117">
        <v>10.6</v>
      </c>
      <c r="F23" s="116"/>
      <c r="G23" s="68">
        <f t="shared" si="0"/>
        <v>0.29999999999999893</v>
      </c>
      <c r="H23" s="117">
        <v>9.8000000000000007</v>
      </c>
      <c r="I23" s="116"/>
      <c r="J23" s="117">
        <v>9.8000000000000007</v>
      </c>
      <c r="K23" s="116"/>
      <c r="L23" s="68">
        <f t="shared" si="1"/>
        <v>0</v>
      </c>
    </row>
    <row r="24" spans="2:12" x14ac:dyDescent="0.2">
      <c r="B24" s="70" t="s">
        <v>251</v>
      </c>
      <c r="C24" s="117">
        <v>7.6</v>
      </c>
      <c r="D24" s="116"/>
      <c r="E24" s="117">
        <v>6</v>
      </c>
      <c r="F24" s="116"/>
      <c r="G24" s="68">
        <f t="shared" si="0"/>
        <v>-1.5999999999999996</v>
      </c>
      <c r="H24" s="117">
        <v>7.6</v>
      </c>
      <c r="I24" s="116"/>
      <c r="J24" s="117">
        <v>6.2</v>
      </c>
      <c r="K24" s="116"/>
      <c r="L24" s="68">
        <f t="shared" si="1"/>
        <v>-1.3999999999999995</v>
      </c>
    </row>
    <row r="25" spans="2:12" x14ac:dyDescent="0.2">
      <c r="B25" s="70" t="s">
        <v>252</v>
      </c>
      <c r="C25" s="117">
        <v>12.4</v>
      </c>
      <c r="D25" s="116"/>
      <c r="E25" s="117">
        <v>13</v>
      </c>
      <c r="F25" s="116"/>
      <c r="G25" s="68">
        <f t="shared" si="0"/>
        <v>0.59999999999999964</v>
      </c>
      <c r="H25" s="117">
        <v>12.7</v>
      </c>
      <c r="I25" s="116"/>
      <c r="J25" s="117">
        <v>13.2</v>
      </c>
      <c r="K25" s="116"/>
      <c r="L25" s="68">
        <f t="shared" si="1"/>
        <v>0.5</v>
      </c>
    </row>
    <row r="26" spans="2:12" x14ac:dyDescent="0.2">
      <c r="B26" s="70" t="s">
        <v>296</v>
      </c>
      <c r="C26" s="117">
        <v>12.7</v>
      </c>
      <c r="D26" s="116"/>
      <c r="E26" s="117">
        <v>12.9</v>
      </c>
      <c r="F26" s="116"/>
      <c r="G26" s="68">
        <f t="shared" si="0"/>
        <v>0.20000000000000107</v>
      </c>
      <c r="H26" s="117">
        <v>13.1</v>
      </c>
      <c r="I26" s="116"/>
      <c r="J26" s="117">
        <v>12.9</v>
      </c>
      <c r="K26" s="116"/>
      <c r="L26" s="68">
        <f t="shared" si="1"/>
        <v>-0.19999999999999929</v>
      </c>
    </row>
    <row r="27" spans="2:12" x14ac:dyDescent="0.2">
      <c r="B27" s="70" t="s">
        <v>254</v>
      </c>
      <c r="C27" s="117">
        <v>20.5</v>
      </c>
      <c r="D27" s="116"/>
      <c r="E27" s="117">
        <v>25.9</v>
      </c>
      <c r="F27" s="116"/>
      <c r="G27" s="68">
        <f t="shared" si="0"/>
        <v>5.3999999999999986</v>
      </c>
      <c r="H27" s="117">
        <v>21.2</v>
      </c>
      <c r="I27" s="116"/>
      <c r="J27" s="117">
        <v>24.8</v>
      </c>
      <c r="K27" s="116"/>
      <c r="L27" s="68">
        <f t="shared" si="1"/>
        <v>3.6000000000000014</v>
      </c>
    </row>
    <row r="28" spans="2:12" x14ac:dyDescent="0.2">
      <c r="B28" s="70" t="s">
        <v>294</v>
      </c>
      <c r="C28" s="117">
        <v>7.5</v>
      </c>
      <c r="D28" s="116"/>
      <c r="E28" s="117">
        <v>9.5</v>
      </c>
      <c r="F28" s="116"/>
      <c r="G28" s="68">
        <f t="shared" si="0"/>
        <v>2</v>
      </c>
      <c r="H28" s="117">
        <v>8.1</v>
      </c>
      <c r="I28" s="116" t="s">
        <v>231</v>
      </c>
      <c r="J28" s="117">
        <v>10.199999999999999</v>
      </c>
      <c r="K28" s="116"/>
      <c r="L28" s="68">
        <f t="shared" si="1"/>
        <v>2.0999999999999996</v>
      </c>
    </row>
    <row r="29" spans="2:12" x14ac:dyDescent="0.2">
      <c r="B29" s="70" t="s">
        <v>255</v>
      </c>
      <c r="C29" s="117">
        <v>4.5999999999999996</v>
      </c>
      <c r="D29" s="116"/>
      <c r="E29" s="117">
        <v>3.9</v>
      </c>
      <c r="F29" s="116" t="s">
        <v>231</v>
      </c>
      <c r="G29" s="68">
        <f t="shared" si="0"/>
        <v>-0.69999999999999973</v>
      </c>
      <c r="H29" s="117">
        <v>4.5999999999999996</v>
      </c>
      <c r="I29" s="116" t="s">
        <v>231</v>
      </c>
      <c r="J29" s="117">
        <v>3.6</v>
      </c>
      <c r="K29" s="116" t="s">
        <v>231</v>
      </c>
      <c r="L29" s="68">
        <f t="shared" si="1"/>
        <v>-0.99999999999999956</v>
      </c>
    </row>
    <row r="30" spans="2:12" x14ac:dyDescent="0.2">
      <c r="B30" s="70" t="s">
        <v>256</v>
      </c>
      <c r="C30" s="117">
        <v>20.5</v>
      </c>
      <c r="D30" s="116"/>
      <c r="E30" s="117">
        <v>20</v>
      </c>
      <c r="F30" s="116"/>
      <c r="G30" s="68">
        <f t="shared" si="0"/>
        <v>-0.5</v>
      </c>
      <c r="H30" s="117">
        <v>19.600000000000001</v>
      </c>
      <c r="I30" s="116"/>
      <c r="J30" s="117">
        <v>17.5</v>
      </c>
      <c r="K30" s="116"/>
      <c r="L30" s="68">
        <f t="shared" si="1"/>
        <v>-2.1000000000000014</v>
      </c>
    </row>
    <row r="31" spans="2:12" x14ac:dyDescent="0.2">
      <c r="B31" s="70" t="s">
        <v>257</v>
      </c>
      <c r="C31" s="117">
        <v>7.6</v>
      </c>
      <c r="D31" s="116"/>
      <c r="E31" s="117">
        <v>10.7</v>
      </c>
      <c r="F31" s="116"/>
      <c r="G31" s="68">
        <f t="shared" si="0"/>
        <v>3.0999999999999996</v>
      </c>
      <c r="H31" s="117">
        <v>7.1</v>
      </c>
      <c r="I31" s="116"/>
      <c r="J31" s="117">
        <v>10.7</v>
      </c>
      <c r="K31" s="116"/>
      <c r="L31" s="68">
        <f t="shared" si="1"/>
        <v>3.5999999999999996</v>
      </c>
    </row>
    <row r="32" spans="2:12" x14ac:dyDescent="0.2">
      <c r="B32" s="70" t="s">
        <v>258</v>
      </c>
      <c r="C32" s="117">
        <v>6.7</v>
      </c>
      <c r="D32" s="116" t="s">
        <v>231</v>
      </c>
      <c r="E32" s="117">
        <v>9.6999999999999993</v>
      </c>
      <c r="F32" s="116"/>
      <c r="G32" s="68">
        <f t="shared" si="0"/>
        <v>2.9999999999999991</v>
      </c>
      <c r="H32" s="117">
        <v>6.9</v>
      </c>
      <c r="I32" s="116" t="s">
        <v>231</v>
      </c>
      <c r="J32" s="117">
        <v>8.8000000000000007</v>
      </c>
      <c r="K32" s="116"/>
      <c r="L32" s="68">
        <f t="shared" si="1"/>
        <v>1.9000000000000004</v>
      </c>
    </row>
  </sheetData>
  <mergeCells count="7">
    <mergeCell ref="C5:D5"/>
    <mergeCell ref="E5:F5"/>
    <mergeCell ref="B1:L1"/>
    <mergeCell ref="B2:L2"/>
    <mergeCell ref="B3:L3"/>
    <mergeCell ref="J5:K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59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1" width="4.42578125" style="1" customWidth="1"/>
    <col min="2" max="2" width="27.140625" style="1" customWidth="1"/>
    <col min="3" max="3" width="7.140625" style="1" customWidth="1"/>
    <col min="4" max="4" width="5.28515625" style="1" customWidth="1"/>
    <col min="5" max="5" width="6" style="1" customWidth="1"/>
    <col min="6" max="6" width="4" style="1" customWidth="1"/>
    <col min="7" max="8" width="11.42578125" style="1"/>
    <col min="9" max="9" width="5.140625" style="1" customWidth="1"/>
    <col min="10" max="10" width="11.42578125" style="1"/>
    <col min="11" max="11" width="4.5703125" style="1" customWidth="1"/>
    <col min="12" max="15" width="11.42578125" style="1"/>
    <col min="16" max="16" width="4.5703125" style="1" customWidth="1"/>
    <col min="17" max="16384" width="11.42578125" style="1"/>
  </cols>
  <sheetData>
    <row r="1" spans="1:14" ht="12" customHeight="1" x14ac:dyDescent="0.2">
      <c r="B1" s="240" t="s">
        <v>395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1:14" x14ac:dyDescent="0.2">
      <c r="A2" s="17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4" x14ac:dyDescent="0.2">
      <c r="A3" s="17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4" x14ac:dyDescent="0.2">
      <c r="A4" s="17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4" x14ac:dyDescent="0.2">
      <c r="A5" s="17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</row>
    <row r="6" spans="1:14" x14ac:dyDescent="0.2">
      <c r="A6" s="136"/>
      <c r="B6" s="136"/>
    </row>
    <row r="7" spans="1:14" ht="36" x14ac:dyDescent="0.2">
      <c r="C7" s="236" t="s">
        <v>93</v>
      </c>
      <c r="D7" s="237"/>
      <c r="E7" s="236" t="s">
        <v>92</v>
      </c>
      <c r="F7" s="237"/>
      <c r="G7" s="134" t="s">
        <v>298</v>
      </c>
      <c r="H7" s="198" t="s">
        <v>338</v>
      </c>
      <c r="I7" s="199"/>
      <c r="J7" s="198" t="s">
        <v>339</v>
      </c>
      <c r="K7" s="199"/>
      <c r="L7" s="159" t="s">
        <v>91</v>
      </c>
    </row>
    <row r="8" spans="1:14" x14ac:dyDescent="0.2">
      <c r="B8" s="70" t="s">
        <v>113</v>
      </c>
      <c r="C8" s="120">
        <v>0.16</v>
      </c>
      <c r="D8" s="116" t="s">
        <v>231</v>
      </c>
      <c r="E8" s="120">
        <v>0.10800000000000001</v>
      </c>
      <c r="F8" s="116"/>
      <c r="G8" s="115">
        <f>+E8-C8</f>
        <v>-5.1999999999999991E-2</v>
      </c>
      <c r="H8" s="118">
        <v>16</v>
      </c>
      <c r="I8" s="174" t="s">
        <v>231</v>
      </c>
      <c r="J8" s="118">
        <v>11.3</v>
      </c>
      <c r="K8" s="174" t="s">
        <v>231</v>
      </c>
      <c r="L8" s="68">
        <f>+J8-H8</f>
        <v>-4.6999999999999993</v>
      </c>
      <c r="N8" s="107"/>
    </row>
    <row r="9" spans="1:14" x14ac:dyDescent="0.2">
      <c r="B9" s="70" t="s">
        <v>300</v>
      </c>
      <c r="C9" s="120">
        <v>0.11199999999999999</v>
      </c>
      <c r="D9" s="116"/>
      <c r="E9" s="120">
        <v>0.1</v>
      </c>
      <c r="F9" s="116"/>
      <c r="G9" s="115">
        <f>+E9-C9</f>
        <v>-1.1999999999999983E-2</v>
      </c>
      <c r="H9" s="118">
        <v>10.5</v>
      </c>
      <c r="I9" s="174"/>
      <c r="J9" s="118">
        <v>9.3000000000000007</v>
      </c>
      <c r="K9" s="174"/>
      <c r="L9" s="68">
        <f t="shared" ref="L9:L12" si="0">+J9-H9</f>
        <v>-1.1999999999999993</v>
      </c>
      <c r="N9" s="107"/>
    </row>
    <row r="10" spans="1:14" x14ac:dyDescent="0.2">
      <c r="B10" s="70" t="s">
        <v>252</v>
      </c>
      <c r="C10" s="120">
        <v>0.124</v>
      </c>
      <c r="D10" s="116"/>
      <c r="E10" s="120">
        <v>0.13</v>
      </c>
      <c r="F10" s="116" t="s">
        <v>231</v>
      </c>
      <c r="G10" s="115">
        <f>+E10-C10</f>
        <v>6.0000000000000053E-3</v>
      </c>
      <c r="H10" s="118">
        <v>12.7</v>
      </c>
      <c r="I10" s="174"/>
      <c r="J10" s="118">
        <v>13.2</v>
      </c>
      <c r="K10" s="174"/>
      <c r="L10" s="68">
        <f t="shared" si="0"/>
        <v>0.5</v>
      </c>
      <c r="N10" s="107"/>
    </row>
    <row r="11" spans="1:14" x14ac:dyDescent="0.2">
      <c r="B11" s="70" t="s">
        <v>111</v>
      </c>
      <c r="C11" s="120">
        <v>0.13100000000000001</v>
      </c>
      <c r="D11" s="116"/>
      <c r="E11" s="120">
        <v>0.13800000000000001</v>
      </c>
      <c r="F11" s="116" t="s">
        <v>231</v>
      </c>
      <c r="G11" s="115">
        <f>+E11-C11</f>
        <v>7.0000000000000062E-3</v>
      </c>
      <c r="H11" s="118">
        <v>14.1</v>
      </c>
      <c r="I11" s="174"/>
      <c r="J11" s="118">
        <v>14.9</v>
      </c>
      <c r="K11" s="174"/>
      <c r="L11" s="68">
        <f t="shared" si="0"/>
        <v>0.80000000000000071</v>
      </c>
      <c r="N11" s="107"/>
    </row>
    <row r="12" spans="1:14" x14ac:dyDescent="0.2">
      <c r="B12" s="70" t="s">
        <v>114</v>
      </c>
      <c r="C12" s="120">
        <v>0.11599999999999999</v>
      </c>
      <c r="D12" s="116"/>
      <c r="E12" s="120">
        <v>0.159</v>
      </c>
      <c r="F12" s="116" t="s">
        <v>231</v>
      </c>
      <c r="G12" s="115">
        <f>+E12-C12</f>
        <v>4.300000000000001E-2</v>
      </c>
      <c r="H12" s="118">
        <v>12.9</v>
      </c>
      <c r="I12" s="174"/>
      <c r="J12" s="118">
        <v>15.2</v>
      </c>
      <c r="K12" s="174"/>
      <c r="L12" s="68">
        <f t="shared" si="0"/>
        <v>2.2999999999999989</v>
      </c>
      <c r="N12" s="107"/>
    </row>
    <row r="13" spans="1:14" x14ac:dyDescent="0.2">
      <c r="G13" s="16"/>
    </row>
    <row r="14" spans="1:14" x14ac:dyDescent="0.2">
      <c r="G14" s="16"/>
    </row>
    <row r="15" spans="1:14" x14ac:dyDescent="0.2">
      <c r="G15" s="16"/>
    </row>
    <row r="16" spans="1:14" x14ac:dyDescent="0.2">
      <c r="G16" s="16"/>
    </row>
    <row r="17" spans="7:18" x14ac:dyDescent="0.2">
      <c r="G17" s="16"/>
    </row>
    <row r="18" spans="7:18" x14ac:dyDescent="0.2">
      <c r="G18" s="16"/>
    </row>
    <row r="19" spans="7:18" x14ac:dyDescent="0.2">
      <c r="G19" s="16"/>
    </row>
    <row r="20" spans="7:18" x14ac:dyDescent="0.2">
      <c r="G20" s="16"/>
    </row>
    <row r="21" spans="7:18" x14ac:dyDescent="0.2">
      <c r="G21" s="16"/>
    </row>
    <row r="22" spans="7:18" s="105" customFormat="1" ht="15" customHeight="1" x14ac:dyDescent="0.2"/>
    <row r="23" spans="7:18" s="105" customFormat="1" ht="15" customHeight="1" x14ac:dyDescent="0.2"/>
    <row r="24" spans="7:18" s="105" customFormat="1" ht="15" customHeight="1" x14ac:dyDescent="0.2">
      <c r="R24" s="105" t="s">
        <v>295</v>
      </c>
    </row>
    <row r="25" spans="7:18" s="105" customFormat="1" ht="15" customHeight="1" x14ac:dyDescent="0.2"/>
    <row r="26" spans="7:18" s="105" customFormat="1" x14ac:dyDescent="0.2">
      <c r="G26" s="113"/>
    </row>
    <row r="27" spans="7:18" s="105" customFormat="1" x14ac:dyDescent="0.2">
      <c r="G27" s="113"/>
    </row>
    <row r="28" spans="7:18" s="105" customFormat="1" x14ac:dyDescent="0.2">
      <c r="G28" s="113"/>
    </row>
    <row r="29" spans="7:18" s="105" customFormat="1" x14ac:dyDescent="0.2">
      <c r="G29" s="113"/>
    </row>
    <row r="30" spans="7:18" s="105" customFormat="1" x14ac:dyDescent="0.2">
      <c r="G30" s="113"/>
    </row>
    <row r="31" spans="7:18" s="105" customFormat="1" x14ac:dyDescent="0.2">
      <c r="G31" s="113"/>
    </row>
    <row r="32" spans="7:18" s="105" customFormat="1" x14ac:dyDescent="0.2">
      <c r="G32" s="113"/>
    </row>
    <row r="33" spans="7:7" s="105" customFormat="1" x14ac:dyDescent="0.2">
      <c r="G33" s="113"/>
    </row>
    <row r="34" spans="7:7" s="105" customFormat="1" x14ac:dyDescent="0.2">
      <c r="G34" s="113"/>
    </row>
    <row r="35" spans="7:7" s="105" customFormat="1" x14ac:dyDescent="0.2"/>
    <row r="36" spans="7:7" s="105" customFormat="1" x14ac:dyDescent="0.2"/>
    <row r="37" spans="7:7" s="105" customFormat="1" x14ac:dyDescent="0.2"/>
    <row r="38" spans="7:7" s="105" customFormat="1" x14ac:dyDescent="0.2"/>
    <row r="39" spans="7:7" s="105" customFormat="1" x14ac:dyDescent="0.2"/>
    <row r="40" spans="7:7" s="105" customFormat="1" x14ac:dyDescent="0.2"/>
    <row r="41" spans="7:7" s="105" customFormat="1" x14ac:dyDescent="0.2"/>
    <row r="42" spans="7:7" s="105" customFormat="1" x14ac:dyDescent="0.2"/>
    <row r="43" spans="7:7" s="105" customFormat="1" x14ac:dyDescent="0.2"/>
    <row r="44" spans="7:7" s="105" customFormat="1" x14ac:dyDescent="0.2"/>
    <row r="45" spans="7:7" s="105" customFormat="1" x14ac:dyDescent="0.2"/>
    <row r="46" spans="7:7" s="105" customFormat="1" x14ac:dyDescent="0.2"/>
    <row r="47" spans="7:7" s="105" customFormat="1" x14ac:dyDescent="0.2"/>
    <row r="48" spans="7:7" s="105" customFormat="1" x14ac:dyDescent="0.2"/>
    <row r="49" s="105" customFormat="1" x14ac:dyDescent="0.2"/>
    <row r="50" s="105" customFormat="1" x14ac:dyDescent="0.2"/>
    <row r="51" s="105" customFormat="1" x14ac:dyDescent="0.2"/>
    <row r="52" s="105" customFormat="1" x14ac:dyDescent="0.2"/>
    <row r="53" s="105" customFormat="1" x14ac:dyDescent="0.2"/>
    <row r="54" s="105" customFormat="1" x14ac:dyDescent="0.2"/>
    <row r="55" s="105" customFormat="1" x14ac:dyDescent="0.2"/>
    <row r="56" s="105" customFormat="1" x14ac:dyDescent="0.2"/>
    <row r="57" s="105" customFormat="1" x14ac:dyDescent="0.2"/>
    <row r="58" s="105" customFormat="1" x14ac:dyDescent="0.2"/>
    <row r="59" s="105" customFormat="1" x14ac:dyDescent="0.2"/>
  </sheetData>
  <mergeCells count="5">
    <mergeCell ref="C7:D7"/>
    <mergeCell ref="E7:F7"/>
    <mergeCell ref="B1:L5"/>
    <mergeCell ref="H7:I7"/>
    <mergeCell ref="J7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T33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2" width="6.28515625" style="1" customWidth="1"/>
    <col min="3" max="3" width="21" style="1" customWidth="1"/>
    <col min="4" max="7" width="8.5703125" style="1" customWidth="1"/>
    <col min="8" max="8" width="11.5703125" style="17" customWidth="1"/>
    <col min="9" max="9" width="4.85546875" style="1" customWidth="1"/>
    <col min="10" max="10" width="6.5703125" style="1" customWidth="1"/>
    <col min="11" max="11" width="5.42578125" style="1" customWidth="1"/>
    <col min="12" max="12" width="6.28515625" style="1" customWidth="1"/>
    <col min="13" max="16384" width="11.42578125" style="1"/>
  </cols>
  <sheetData>
    <row r="1" spans="3:20" ht="35.25" customHeight="1" x14ac:dyDescent="0.2">
      <c r="C1" s="229" t="s">
        <v>302</v>
      </c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3:20" ht="15" customHeight="1" x14ac:dyDescent="0.2">
      <c r="C2" s="239" t="s">
        <v>394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3:20" ht="15" customHeight="1" x14ac:dyDescent="0.2">
      <c r="C3" s="239" t="s">
        <v>290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</row>
    <row r="6" spans="3:20" s="19" customFormat="1" ht="36" x14ac:dyDescent="0.2">
      <c r="C6" s="80"/>
      <c r="D6" s="228" t="s">
        <v>93</v>
      </c>
      <c r="E6" s="228"/>
      <c r="F6" s="228" t="s">
        <v>92</v>
      </c>
      <c r="G6" s="228"/>
      <c r="H6" s="40" t="s">
        <v>298</v>
      </c>
      <c r="I6" s="198" t="s">
        <v>338</v>
      </c>
      <c r="J6" s="199"/>
      <c r="K6" s="198" t="s">
        <v>339</v>
      </c>
      <c r="L6" s="199"/>
      <c r="M6" s="159" t="s">
        <v>91</v>
      </c>
      <c r="O6" s="107"/>
      <c r="P6" s="107"/>
      <c r="Q6" s="107"/>
      <c r="R6" s="107"/>
      <c r="S6" s="107"/>
      <c r="T6" s="107"/>
    </row>
    <row r="7" spans="3:20" x14ac:dyDescent="0.2">
      <c r="C7" s="70" t="s">
        <v>230</v>
      </c>
      <c r="D7" s="118">
        <v>32.6</v>
      </c>
      <c r="E7" s="116"/>
      <c r="F7" s="118">
        <v>29.8</v>
      </c>
      <c r="G7" s="116"/>
      <c r="H7" s="73">
        <f t="shared" ref="H7:H33" si="0">+F7-D7</f>
        <v>-2.8000000000000007</v>
      </c>
      <c r="I7" s="118">
        <v>32.5</v>
      </c>
      <c r="J7" s="116"/>
      <c r="K7" s="118">
        <v>28.5</v>
      </c>
      <c r="L7" s="116"/>
      <c r="M7" s="73">
        <f>+K7-I7</f>
        <v>-4</v>
      </c>
      <c r="N7" s="107"/>
      <c r="O7" s="107"/>
      <c r="P7" s="107"/>
      <c r="Q7" s="107"/>
      <c r="R7" s="107"/>
      <c r="S7" s="107"/>
      <c r="T7" s="107"/>
    </row>
    <row r="8" spans="3:20" x14ac:dyDescent="0.2">
      <c r="C8" s="70" t="s">
        <v>232</v>
      </c>
      <c r="D8" s="118">
        <v>41.1</v>
      </c>
      <c r="E8" s="116"/>
      <c r="F8" s="118">
        <v>37.299999999999997</v>
      </c>
      <c r="G8" s="116"/>
      <c r="H8" s="73">
        <f t="shared" si="0"/>
        <v>-3.8000000000000043</v>
      </c>
      <c r="I8" s="118">
        <v>44.8</v>
      </c>
      <c r="J8" s="116"/>
      <c r="K8" s="118">
        <v>36.4</v>
      </c>
      <c r="L8" s="116"/>
      <c r="M8" s="73">
        <f t="shared" ref="M8:M33" si="1">+K8-I8</f>
        <v>-8.3999999999999986</v>
      </c>
      <c r="N8" s="107"/>
      <c r="O8" s="107"/>
      <c r="P8" s="107"/>
      <c r="Q8" s="107"/>
      <c r="R8" s="107"/>
      <c r="S8" s="107"/>
      <c r="T8" s="107"/>
    </row>
    <row r="9" spans="3:20" x14ac:dyDescent="0.2">
      <c r="C9" s="70" t="s">
        <v>234</v>
      </c>
      <c r="D9" s="118">
        <v>25.4</v>
      </c>
      <c r="E9" s="116"/>
      <c r="F9" s="118">
        <v>17.3</v>
      </c>
      <c r="G9" s="116"/>
      <c r="H9" s="73">
        <f t="shared" si="0"/>
        <v>-8.0999999999999979</v>
      </c>
      <c r="I9" s="118">
        <v>22.3</v>
      </c>
      <c r="J9" s="116"/>
      <c r="K9" s="118">
        <v>16.8</v>
      </c>
      <c r="L9" s="116"/>
      <c r="M9" s="73">
        <f t="shared" si="1"/>
        <v>-5.5</v>
      </c>
      <c r="N9" s="107"/>
      <c r="O9" s="107"/>
      <c r="P9" s="107"/>
      <c r="Q9" s="107"/>
      <c r="R9" s="107"/>
      <c r="S9" s="107"/>
      <c r="T9" s="107"/>
    </row>
    <row r="10" spans="3:20" x14ac:dyDescent="0.2">
      <c r="C10" s="70" t="s">
        <v>235</v>
      </c>
      <c r="D10" s="118">
        <v>26.9</v>
      </c>
      <c r="E10" s="116"/>
      <c r="F10" s="118">
        <v>25.8</v>
      </c>
      <c r="G10" s="116"/>
      <c r="H10" s="73">
        <f t="shared" si="0"/>
        <v>-1.0999999999999979</v>
      </c>
      <c r="I10" s="118">
        <v>27.5</v>
      </c>
      <c r="J10" s="116"/>
      <c r="K10" s="118">
        <v>25.2</v>
      </c>
      <c r="L10" s="116"/>
      <c r="M10" s="73">
        <f t="shared" si="1"/>
        <v>-2.3000000000000007</v>
      </c>
      <c r="N10" s="107"/>
      <c r="O10" s="107"/>
      <c r="P10" s="107"/>
      <c r="Q10" s="107"/>
      <c r="R10" s="107"/>
      <c r="S10" s="107"/>
      <c r="T10" s="107"/>
    </row>
    <row r="11" spans="3:20" x14ac:dyDescent="0.2">
      <c r="C11" s="70" t="s">
        <v>236</v>
      </c>
      <c r="D11" s="118">
        <v>10.3</v>
      </c>
      <c r="E11" s="116" t="s">
        <v>231</v>
      </c>
      <c r="F11" s="118">
        <v>10.9</v>
      </c>
      <c r="G11" s="116" t="s">
        <v>231</v>
      </c>
      <c r="H11" s="73">
        <f t="shared" si="0"/>
        <v>0.59999999999999964</v>
      </c>
      <c r="I11" s="118">
        <v>9.8000000000000007</v>
      </c>
      <c r="J11" s="116" t="s">
        <v>231</v>
      </c>
      <c r="K11" s="118">
        <v>11</v>
      </c>
      <c r="L11" s="116" t="s">
        <v>231</v>
      </c>
      <c r="M11" s="73">
        <f t="shared" si="1"/>
        <v>1.1999999999999993</v>
      </c>
      <c r="N11" s="107"/>
      <c r="O11" s="107"/>
      <c r="P11" s="107"/>
      <c r="Q11" s="107"/>
      <c r="R11" s="107"/>
      <c r="S11" s="107"/>
      <c r="T11" s="107"/>
    </row>
    <row r="12" spans="3:20" x14ac:dyDescent="0.2">
      <c r="C12" s="70" t="s">
        <v>237</v>
      </c>
      <c r="D12" s="118">
        <v>21.1</v>
      </c>
      <c r="E12" s="116"/>
      <c r="F12" s="118">
        <v>18</v>
      </c>
      <c r="G12" s="116"/>
      <c r="H12" s="73">
        <f t="shared" si="0"/>
        <v>-3.1000000000000014</v>
      </c>
      <c r="I12" s="118">
        <v>19.2</v>
      </c>
      <c r="J12" s="116"/>
      <c r="K12" s="118">
        <v>15.8</v>
      </c>
      <c r="L12" s="116" t="s">
        <v>231</v>
      </c>
      <c r="M12" s="73">
        <f t="shared" si="1"/>
        <v>-3.3999999999999986</v>
      </c>
      <c r="N12" s="107"/>
      <c r="O12" s="107"/>
      <c r="P12" s="107"/>
      <c r="Q12" s="107"/>
      <c r="R12" s="107"/>
      <c r="S12" s="107"/>
      <c r="T12" s="107"/>
    </row>
    <row r="13" spans="3:20" x14ac:dyDescent="0.2">
      <c r="C13" s="70" t="s">
        <v>238</v>
      </c>
      <c r="D13" s="118">
        <v>26.6</v>
      </c>
      <c r="E13" s="116"/>
      <c r="F13" s="118">
        <v>32.1</v>
      </c>
      <c r="G13" s="116"/>
      <c r="H13" s="73">
        <f t="shared" si="0"/>
        <v>5.5</v>
      </c>
      <c r="I13" s="118">
        <v>26.6</v>
      </c>
      <c r="J13" s="116" t="s">
        <v>231</v>
      </c>
      <c r="K13" s="118">
        <v>34.5</v>
      </c>
      <c r="L13" s="116"/>
      <c r="M13" s="73">
        <f t="shared" si="1"/>
        <v>7.8999999999999986</v>
      </c>
      <c r="N13" s="107"/>
      <c r="O13" s="107"/>
      <c r="P13" s="107"/>
      <c r="Q13" s="107"/>
      <c r="R13" s="107"/>
      <c r="S13" s="107"/>
      <c r="T13" s="107"/>
    </row>
    <row r="14" spans="3:20" x14ac:dyDescent="0.2">
      <c r="C14" s="70" t="s">
        <v>240</v>
      </c>
      <c r="D14" s="118">
        <v>15</v>
      </c>
      <c r="E14" s="116" t="s">
        <v>231</v>
      </c>
      <c r="F14" s="118">
        <v>12.3</v>
      </c>
      <c r="G14" s="116" t="s">
        <v>231</v>
      </c>
      <c r="H14" s="73">
        <f t="shared" si="0"/>
        <v>-2.6999999999999993</v>
      </c>
      <c r="I14" s="118">
        <v>15.2</v>
      </c>
      <c r="J14" s="116" t="s">
        <v>231</v>
      </c>
      <c r="K14" s="118">
        <v>11.7</v>
      </c>
      <c r="L14" s="116" t="s">
        <v>231</v>
      </c>
      <c r="M14" s="73">
        <f t="shared" si="1"/>
        <v>-3.5</v>
      </c>
      <c r="N14" s="107"/>
      <c r="O14" s="107"/>
      <c r="P14" s="107"/>
      <c r="Q14" s="107"/>
      <c r="R14" s="107"/>
      <c r="S14" s="107"/>
      <c r="T14" s="107"/>
    </row>
    <row r="15" spans="3:20" x14ac:dyDescent="0.2">
      <c r="C15" s="70" t="s">
        <v>241</v>
      </c>
      <c r="D15" s="118">
        <v>12</v>
      </c>
      <c r="E15" s="116" t="s">
        <v>231</v>
      </c>
      <c r="F15" s="118">
        <v>9.3000000000000007</v>
      </c>
      <c r="G15" s="116" t="s">
        <v>231</v>
      </c>
      <c r="H15" s="73">
        <f t="shared" si="0"/>
        <v>-2.6999999999999993</v>
      </c>
      <c r="I15" s="118">
        <v>12.7</v>
      </c>
      <c r="J15" s="116"/>
      <c r="K15" s="118">
        <v>10.6</v>
      </c>
      <c r="L15" s="116" t="s">
        <v>231</v>
      </c>
      <c r="M15" s="73">
        <f t="shared" si="1"/>
        <v>-2.0999999999999996</v>
      </c>
      <c r="N15" s="107"/>
      <c r="O15" s="107"/>
      <c r="P15" s="107"/>
      <c r="Q15" s="107"/>
      <c r="R15" s="107"/>
      <c r="S15" s="107"/>
      <c r="T15" s="107"/>
    </row>
    <row r="16" spans="3:20" x14ac:dyDescent="0.2">
      <c r="C16" s="70" t="s">
        <v>242</v>
      </c>
      <c r="D16" s="118">
        <v>21.7</v>
      </c>
      <c r="E16" s="116"/>
      <c r="F16" s="118">
        <v>16.7</v>
      </c>
      <c r="G16" s="116"/>
      <c r="H16" s="73">
        <f t="shared" si="0"/>
        <v>-5</v>
      </c>
      <c r="I16" s="118">
        <v>20.7</v>
      </c>
      <c r="J16" s="116"/>
      <c r="K16" s="118">
        <v>18.100000000000001</v>
      </c>
      <c r="L16" s="116"/>
      <c r="M16" s="73">
        <f t="shared" si="1"/>
        <v>-2.5999999999999979</v>
      </c>
      <c r="N16" s="107"/>
      <c r="O16" s="107"/>
      <c r="P16" s="107"/>
      <c r="Q16" s="107"/>
      <c r="R16" s="107"/>
      <c r="S16" s="107"/>
      <c r="T16" s="107"/>
    </row>
    <row r="17" spans="3:20" x14ac:dyDescent="0.2">
      <c r="C17" s="70" t="s">
        <v>243</v>
      </c>
      <c r="D17" s="118">
        <v>22.8</v>
      </c>
      <c r="E17" s="116"/>
      <c r="F17" s="118">
        <v>20.8</v>
      </c>
      <c r="G17" s="116"/>
      <c r="H17" s="73">
        <f t="shared" si="0"/>
        <v>-2</v>
      </c>
      <c r="I17" s="118">
        <v>21.9</v>
      </c>
      <c r="J17" s="116"/>
      <c r="K17" s="118">
        <v>22.3</v>
      </c>
      <c r="L17" s="116"/>
      <c r="M17" s="73">
        <f t="shared" si="1"/>
        <v>0.40000000000000213</v>
      </c>
      <c r="N17" s="107"/>
      <c r="O17" s="107"/>
      <c r="P17" s="107"/>
      <c r="Q17" s="107"/>
      <c r="R17" s="107"/>
      <c r="S17" s="107"/>
      <c r="T17" s="107"/>
    </row>
    <row r="18" spans="3:20" x14ac:dyDescent="0.2">
      <c r="C18" s="70" t="s">
        <v>244</v>
      </c>
      <c r="D18" s="118">
        <v>44</v>
      </c>
      <c r="E18" s="116"/>
      <c r="F18" s="118">
        <v>47.7</v>
      </c>
      <c r="G18" s="116"/>
      <c r="H18" s="73">
        <f t="shared" si="0"/>
        <v>3.7000000000000028</v>
      </c>
      <c r="I18" s="118">
        <v>43.5</v>
      </c>
      <c r="J18" s="116"/>
      <c r="K18" s="118">
        <v>44.3</v>
      </c>
      <c r="L18" s="116"/>
      <c r="M18" s="73">
        <f t="shared" si="1"/>
        <v>0.79999999999999716</v>
      </c>
      <c r="N18" s="107"/>
      <c r="O18" s="107"/>
      <c r="P18" s="107"/>
      <c r="Q18" s="107"/>
      <c r="R18" s="107"/>
      <c r="S18" s="107"/>
      <c r="T18" s="107"/>
    </row>
    <row r="19" spans="3:20" x14ac:dyDescent="0.2">
      <c r="C19" s="70" t="s">
        <v>245</v>
      </c>
      <c r="D19" s="118">
        <v>60.9</v>
      </c>
      <c r="E19" s="116"/>
      <c r="F19" s="118">
        <v>54.1</v>
      </c>
      <c r="G19" s="116"/>
      <c r="H19" s="73">
        <f t="shared" si="0"/>
        <v>-6.7999999999999972</v>
      </c>
      <c r="I19" s="118">
        <v>62.9</v>
      </c>
      <c r="J19" s="116"/>
      <c r="K19" s="118">
        <v>54.7</v>
      </c>
      <c r="L19" s="116"/>
      <c r="M19" s="73">
        <f t="shared" si="1"/>
        <v>-8.1999999999999957</v>
      </c>
      <c r="N19" s="107"/>
      <c r="O19" s="107"/>
      <c r="P19" s="107"/>
      <c r="Q19" s="107"/>
      <c r="R19" s="107"/>
      <c r="S19" s="107"/>
      <c r="T19" s="107"/>
    </row>
    <row r="20" spans="3:20" x14ac:dyDescent="0.2">
      <c r="C20" s="70" t="s">
        <v>246</v>
      </c>
      <c r="D20" s="118">
        <v>24.7</v>
      </c>
      <c r="E20" s="116"/>
      <c r="F20" s="118">
        <v>21.3</v>
      </c>
      <c r="G20" s="116"/>
      <c r="H20" s="73">
        <f t="shared" si="0"/>
        <v>-3.3999999999999986</v>
      </c>
      <c r="I20" s="118">
        <v>26.3</v>
      </c>
      <c r="J20" s="116"/>
      <c r="K20" s="118">
        <v>21.1</v>
      </c>
      <c r="L20" s="116"/>
      <c r="M20" s="73">
        <f t="shared" si="1"/>
        <v>-5.1999999999999993</v>
      </c>
      <c r="N20" s="107"/>
      <c r="O20" s="107"/>
      <c r="P20" s="107"/>
      <c r="Q20" s="107"/>
      <c r="R20" s="107"/>
      <c r="S20" s="107"/>
      <c r="T20" s="107"/>
    </row>
    <row r="21" spans="3:20" x14ac:dyDescent="0.2">
      <c r="C21" s="70" t="s">
        <v>247</v>
      </c>
      <c r="D21" s="118">
        <v>32.700000000000003</v>
      </c>
      <c r="E21" s="116"/>
      <c r="F21" s="118">
        <v>27.3</v>
      </c>
      <c r="G21" s="116"/>
      <c r="H21" s="73">
        <f t="shared" si="0"/>
        <v>-5.4000000000000021</v>
      </c>
      <c r="I21" s="118">
        <v>30.2</v>
      </c>
      <c r="J21" s="116"/>
      <c r="K21" s="118">
        <v>25.9</v>
      </c>
      <c r="L21" s="116"/>
      <c r="M21" s="73">
        <f t="shared" si="1"/>
        <v>-4.3000000000000007</v>
      </c>
      <c r="N21" s="107"/>
      <c r="O21" s="107"/>
      <c r="P21" s="107"/>
      <c r="Q21" s="107"/>
      <c r="R21" s="107"/>
      <c r="S21" s="107"/>
      <c r="T21" s="107"/>
    </row>
    <row r="22" spans="3:20" x14ac:dyDescent="0.2">
      <c r="C22" s="70" t="s">
        <v>248</v>
      </c>
      <c r="D22" s="118">
        <v>11.8</v>
      </c>
      <c r="E22" s="116"/>
      <c r="F22" s="118">
        <v>7.6</v>
      </c>
      <c r="G22" s="116"/>
      <c r="H22" s="73">
        <f t="shared" si="0"/>
        <v>-4.2000000000000011</v>
      </c>
      <c r="I22" s="118">
        <v>11.9</v>
      </c>
      <c r="J22" s="116"/>
      <c r="K22" s="118">
        <v>7.6</v>
      </c>
      <c r="L22" s="116" t="s">
        <v>231</v>
      </c>
      <c r="M22" s="73">
        <f t="shared" si="1"/>
        <v>-4.3000000000000007</v>
      </c>
      <c r="N22" s="107"/>
      <c r="O22" s="107"/>
      <c r="P22" s="107"/>
      <c r="Q22" s="107"/>
      <c r="R22" s="107"/>
      <c r="S22" s="107"/>
      <c r="T22" s="107"/>
    </row>
    <row r="23" spans="3:20" x14ac:dyDescent="0.2">
      <c r="C23" s="70" t="s">
        <v>249</v>
      </c>
      <c r="D23" s="118">
        <v>32.4</v>
      </c>
      <c r="E23" s="116"/>
      <c r="F23" s="118">
        <v>31.5</v>
      </c>
      <c r="G23" s="116"/>
      <c r="H23" s="73">
        <f t="shared" si="0"/>
        <v>-0.89999999999999858</v>
      </c>
      <c r="I23" s="118">
        <v>31.3</v>
      </c>
      <c r="J23" s="116"/>
      <c r="K23" s="118">
        <v>30.5</v>
      </c>
      <c r="L23" s="116"/>
      <c r="M23" s="73">
        <f t="shared" si="1"/>
        <v>-0.80000000000000071</v>
      </c>
      <c r="N23" s="107"/>
      <c r="O23" s="107"/>
      <c r="P23" s="107"/>
      <c r="Q23" s="107"/>
      <c r="R23" s="107"/>
      <c r="S23" s="107"/>
      <c r="T23" s="107"/>
    </row>
    <row r="24" spans="3:20" x14ac:dyDescent="0.2">
      <c r="C24" s="70" t="s">
        <v>250</v>
      </c>
      <c r="D24" s="118">
        <v>9</v>
      </c>
      <c r="E24" s="116" t="s">
        <v>231</v>
      </c>
      <c r="F24" s="118">
        <v>9.1999999999999993</v>
      </c>
      <c r="G24" s="116" t="s">
        <v>231</v>
      </c>
      <c r="H24" s="73">
        <f t="shared" si="0"/>
        <v>0.19999999999999929</v>
      </c>
      <c r="I24" s="118">
        <v>11.6</v>
      </c>
      <c r="J24" s="116" t="s">
        <v>231</v>
      </c>
      <c r="K24" s="118">
        <v>11.8</v>
      </c>
      <c r="L24" s="116" t="s">
        <v>231</v>
      </c>
      <c r="M24" s="73">
        <f t="shared" si="1"/>
        <v>0.20000000000000107</v>
      </c>
      <c r="N24" s="107"/>
      <c r="O24" s="107"/>
      <c r="P24" s="107"/>
      <c r="Q24" s="107"/>
      <c r="R24" s="107"/>
      <c r="S24" s="107"/>
      <c r="T24" s="107"/>
    </row>
    <row r="25" spans="3:20" x14ac:dyDescent="0.2">
      <c r="C25" s="70" t="s">
        <v>251</v>
      </c>
      <c r="D25" s="118">
        <v>20.399999999999999</v>
      </c>
      <c r="E25" s="116"/>
      <c r="F25" s="118">
        <v>19.399999999999999</v>
      </c>
      <c r="G25" s="116"/>
      <c r="H25" s="73">
        <f t="shared" si="0"/>
        <v>-1</v>
      </c>
      <c r="I25" s="118">
        <v>23.2</v>
      </c>
      <c r="J25" s="116"/>
      <c r="K25" s="118">
        <v>21</v>
      </c>
      <c r="L25" s="116"/>
      <c r="M25" s="73">
        <f t="shared" si="1"/>
        <v>-2.1999999999999993</v>
      </c>
      <c r="N25" s="107"/>
      <c r="O25" s="107"/>
      <c r="P25" s="107"/>
      <c r="Q25" s="107"/>
      <c r="R25" s="107"/>
      <c r="S25" s="107"/>
      <c r="T25" s="107"/>
    </row>
    <row r="26" spans="3:20" x14ac:dyDescent="0.2">
      <c r="C26" s="70" t="s">
        <v>252</v>
      </c>
      <c r="D26" s="118">
        <v>31.2</v>
      </c>
      <c r="E26" s="116"/>
      <c r="F26" s="118">
        <v>31.6</v>
      </c>
      <c r="G26" s="116"/>
      <c r="H26" s="73">
        <f t="shared" si="0"/>
        <v>0.40000000000000213</v>
      </c>
      <c r="I26" s="118">
        <v>29.8</v>
      </c>
      <c r="J26" s="116"/>
      <c r="K26" s="118">
        <v>32</v>
      </c>
      <c r="L26" s="116"/>
      <c r="M26" s="73">
        <f t="shared" si="1"/>
        <v>2.1999999999999993</v>
      </c>
      <c r="N26" s="107"/>
      <c r="O26" s="107"/>
      <c r="P26" s="107"/>
      <c r="Q26" s="107"/>
      <c r="R26" s="107"/>
      <c r="S26" s="107"/>
      <c r="T26" s="107"/>
    </row>
    <row r="27" spans="3:20" x14ac:dyDescent="0.2">
      <c r="C27" s="70" t="s">
        <v>296</v>
      </c>
      <c r="D27" s="118">
        <v>24.8</v>
      </c>
      <c r="E27" s="116"/>
      <c r="F27" s="118">
        <v>20.8</v>
      </c>
      <c r="G27" s="116"/>
      <c r="H27" s="73">
        <f t="shared" si="0"/>
        <v>-4</v>
      </c>
      <c r="I27" s="118">
        <v>26.5</v>
      </c>
      <c r="J27" s="116"/>
      <c r="K27" s="118">
        <v>20.399999999999999</v>
      </c>
      <c r="L27" s="116"/>
      <c r="M27" s="73">
        <f t="shared" si="1"/>
        <v>-6.1000000000000014</v>
      </c>
      <c r="N27" s="107"/>
      <c r="O27" s="107"/>
      <c r="P27" s="107"/>
      <c r="Q27" s="107"/>
      <c r="R27" s="107"/>
      <c r="S27" s="107"/>
      <c r="T27" s="107"/>
    </row>
    <row r="28" spans="3:20" x14ac:dyDescent="0.2">
      <c r="C28" s="70" t="s">
        <v>254</v>
      </c>
      <c r="D28" s="118">
        <v>6</v>
      </c>
      <c r="E28" s="116" t="s">
        <v>231</v>
      </c>
      <c r="F28" s="118">
        <v>9.4</v>
      </c>
      <c r="G28" s="116" t="s">
        <v>231</v>
      </c>
      <c r="H28" s="73">
        <f t="shared" si="0"/>
        <v>3.4000000000000004</v>
      </c>
      <c r="I28" s="118">
        <v>6.9</v>
      </c>
      <c r="J28" s="116" t="s">
        <v>231</v>
      </c>
      <c r="K28" s="118">
        <v>9.5</v>
      </c>
      <c r="L28" s="116" t="s">
        <v>231</v>
      </c>
      <c r="M28" s="73">
        <f t="shared" si="1"/>
        <v>2.5999999999999996</v>
      </c>
      <c r="N28" s="107"/>
      <c r="O28" s="107"/>
      <c r="P28" s="107"/>
      <c r="Q28" s="107"/>
      <c r="R28" s="107"/>
      <c r="S28" s="107"/>
      <c r="T28" s="107"/>
    </row>
    <row r="29" spans="3:20" x14ac:dyDescent="0.2">
      <c r="C29" s="70" t="s">
        <v>294</v>
      </c>
      <c r="D29" s="118">
        <v>23.8</v>
      </c>
      <c r="E29" s="116"/>
      <c r="F29" s="118">
        <v>26.6</v>
      </c>
      <c r="G29" s="116"/>
      <c r="H29" s="73">
        <f t="shared" si="0"/>
        <v>2.8000000000000007</v>
      </c>
      <c r="I29" s="118">
        <v>24.9</v>
      </c>
      <c r="J29" s="116"/>
      <c r="K29" s="118">
        <v>28.5</v>
      </c>
      <c r="L29" s="116"/>
      <c r="M29" s="73">
        <f t="shared" si="1"/>
        <v>3.6000000000000014</v>
      </c>
      <c r="N29" s="107"/>
      <c r="O29" s="107"/>
      <c r="P29" s="107"/>
      <c r="Q29" s="107"/>
      <c r="R29" s="107"/>
      <c r="S29" s="107"/>
      <c r="T29" s="107"/>
    </row>
    <row r="30" spans="3:20" x14ac:dyDescent="0.2">
      <c r="C30" s="70" t="s">
        <v>255</v>
      </c>
      <c r="D30" s="118">
        <v>28.9</v>
      </c>
      <c r="E30" s="116"/>
      <c r="F30" s="118">
        <v>40</v>
      </c>
      <c r="G30" s="116"/>
      <c r="H30" s="73">
        <f t="shared" si="0"/>
        <v>11.100000000000001</v>
      </c>
      <c r="I30" s="118">
        <v>27.5</v>
      </c>
      <c r="J30" s="116"/>
      <c r="K30" s="118">
        <v>36.299999999999997</v>
      </c>
      <c r="L30" s="116"/>
      <c r="M30" s="73">
        <f t="shared" si="1"/>
        <v>8.7999999999999972</v>
      </c>
      <c r="N30" s="107"/>
      <c r="O30" s="107"/>
      <c r="P30" s="107"/>
      <c r="Q30" s="107"/>
      <c r="R30" s="107"/>
      <c r="S30" s="107"/>
      <c r="T30" s="107"/>
    </row>
    <row r="31" spans="3:20" x14ac:dyDescent="0.2">
      <c r="C31" s="70" t="s">
        <v>256</v>
      </c>
      <c r="D31" s="118">
        <v>36.799999999999997</v>
      </c>
      <c r="E31" s="116"/>
      <c r="F31" s="118">
        <v>31.2</v>
      </c>
      <c r="G31" s="116"/>
      <c r="H31" s="73">
        <f t="shared" si="0"/>
        <v>-5.5999999999999979</v>
      </c>
      <c r="I31" s="118">
        <v>33.299999999999997</v>
      </c>
      <c r="J31" s="116"/>
      <c r="K31" s="118">
        <v>34.299999999999997</v>
      </c>
      <c r="L31" s="116"/>
      <c r="M31" s="73">
        <f t="shared" si="1"/>
        <v>1</v>
      </c>
      <c r="N31" s="107"/>
      <c r="O31" s="107"/>
      <c r="P31" s="107"/>
      <c r="Q31" s="107"/>
      <c r="R31" s="107"/>
      <c r="S31" s="107"/>
      <c r="T31" s="107"/>
    </row>
    <row r="32" spans="3:20" x14ac:dyDescent="0.2">
      <c r="C32" s="70" t="s">
        <v>257</v>
      </c>
      <c r="D32" s="118">
        <v>53.7</v>
      </c>
      <c r="E32" s="116"/>
      <c r="F32" s="118">
        <v>44.4</v>
      </c>
      <c r="G32" s="116"/>
      <c r="H32" s="73">
        <f t="shared" si="0"/>
        <v>-9.3000000000000043</v>
      </c>
      <c r="I32" s="118">
        <v>46.5</v>
      </c>
      <c r="J32" s="116"/>
      <c r="K32" s="118">
        <v>40.6</v>
      </c>
      <c r="L32" s="116"/>
      <c r="M32" s="73">
        <f t="shared" si="1"/>
        <v>-5.8999999999999986</v>
      </c>
      <c r="N32" s="107"/>
      <c r="O32" s="107"/>
      <c r="P32" s="107"/>
      <c r="Q32" s="107"/>
      <c r="R32" s="107"/>
      <c r="S32" s="107"/>
      <c r="T32" s="107"/>
    </row>
    <row r="33" spans="3:15" x14ac:dyDescent="0.2">
      <c r="C33" s="70" t="s">
        <v>258</v>
      </c>
      <c r="D33" s="118">
        <v>15.2</v>
      </c>
      <c r="E33" s="116" t="s">
        <v>231</v>
      </c>
      <c r="F33" s="118">
        <v>14.1</v>
      </c>
      <c r="G33" s="116" t="s">
        <v>231</v>
      </c>
      <c r="H33" s="73">
        <f t="shared" si="0"/>
        <v>-1.0999999999999996</v>
      </c>
      <c r="I33" s="118">
        <v>15.4</v>
      </c>
      <c r="J33" s="116" t="s">
        <v>231</v>
      </c>
      <c r="K33" s="118">
        <v>14.5</v>
      </c>
      <c r="L33" s="116" t="s">
        <v>231</v>
      </c>
      <c r="M33" s="73">
        <f t="shared" si="1"/>
        <v>-0.90000000000000036</v>
      </c>
      <c r="N33" s="107"/>
      <c r="O33" s="107"/>
    </row>
  </sheetData>
  <sortState ref="R7:S33">
    <sortCondition ref="R8:R34"/>
  </sortState>
  <mergeCells count="7">
    <mergeCell ref="D6:E6"/>
    <mergeCell ref="F6:G6"/>
    <mergeCell ref="C1:M1"/>
    <mergeCell ref="C2:M2"/>
    <mergeCell ref="C3:M3"/>
    <mergeCell ref="I6:J6"/>
    <mergeCell ref="K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61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1" width="11.42578125" style="1"/>
    <col min="2" max="2" width="20.28515625" style="1" bestFit="1" customWidth="1"/>
    <col min="3" max="3" width="11.42578125" style="1"/>
    <col min="4" max="4" width="5.28515625" style="1" customWidth="1"/>
    <col min="5" max="5" width="11.42578125" style="1"/>
    <col min="6" max="6" width="4" style="1" customWidth="1"/>
    <col min="7" max="8" width="11.42578125" style="1"/>
    <col min="9" max="9" width="6.5703125" style="1" customWidth="1"/>
    <col min="10" max="10" width="6.140625" style="1" customWidth="1"/>
    <col min="11" max="11" width="6.5703125" style="1" customWidth="1"/>
    <col min="12" max="12" width="6.140625" style="1" customWidth="1"/>
    <col min="13" max="16384" width="11.42578125" style="1"/>
  </cols>
  <sheetData>
    <row r="1" spans="1:13" ht="12" customHeight="1" x14ac:dyDescent="0.2">
      <c r="B1" s="240" t="s">
        <v>396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3" x14ac:dyDescent="0.2">
      <c r="A2" s="17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x14ac:dyDescent="0.2">
      <c r="A3" s="17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13" x14ac:dyDescent="0.2">
      <c r="A4" s="17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</row>
    <row r="5" spans="1:13" x14ac:dyDescent="0.2">
      <c r="A5" s="170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</row>
    <row r="6" spans="1:13" ht="36" x14ac:dyDescent="0.2">
      <c r="B6" s="138"/>
      <c r="C6" s="228" t="s">
        <v>93</v>
      </c>
      <c r="D6" s="228"/>
      <c r="E6" s="228" t="s">
        <v>92</v>
      </c>
      <c r="F6" s="228"/>
      <c r="G6" s="228" t="s">
        <v>298</v>
      </c>
      <c r="H6" s="228"/>
      <c r="I6" s="198" t="s">
        <v>338</v>
      </c>
      <c r="J6" s="199"/>
      <c r="K6" s="198" t="s">
        <v>339</v>
      </c>
      <c r="L6" s="199"/>
      <c r="M6" s="159" t="s">
        <v>91</v>
      </c>
    </row>
    <row r="7" spans="1:13" x14ac:dyDescent="0.2">
      <c r="B7" s="70" t="s">
        <v>112</v>
      </c>
      <c r="C7" s="120">
        <v>0.32400000000000001</v>
      </c>
      <c r="D7" s="116" t="s">
        <v>231</v>
      </c>
      <c r="E7" s="120">
        <v>0.24</v>
      </c>
      <c r="F7" s="116"/>
      <c r="G7" s="120">
        <f>E7-C7</f>
        <v>-8.4000000000000019E-2</v>
      </c>
      <c r="H7" s="116"/>
      <c r="I7" s="118">
        <v>34.1</v>
      </c>
      <c r="J7" s="174"/>
      <c r="K7" s="118">
        <v>24.6</v>
      </c>
      <c r="L7" s="174"/>
      <c r="M7" s="68">
        <f>+K7-I7</f>
        <v>-9.5</v>
      </c>
    </row>
    <row r="8" spans="1:13" x14ac:dyDescent="0.2">
      <c r="B8" s="70" t="s">
        <v>114</v>
      </c>
      <c r="C8" s="120">
        <v>0.24100000000000002</v>
      </c>
      <c r="D8" s="116"/>
      <c r="E8" s="120">
        <v>0.187</v>
      </c>
      <c r="F8" s="116"/>
      <c r="G8" s="120">
        <f>E8-C8</f>
        <v>-5.400000000000002E-2</v>
      </c>
      <c r="H8" s="116"/>
      <c r="I8" s="118">
        <v>27.2</v>
      </c>
      <c r="J8" s="174"/>
      <c r="K8" s="118">
        <v>17.8</v>
      </c>
      <c r="L8" s="174"/>
      <c r="M8" s="68">
        <f t="shared" ref="M8:M11" si="0">+K8-I8</f>
        <v>-9.3999999999999986</v>
      </c>
    </row>
    <row r="9" spans="1:13" x14ac:dyDescent="0.2">
      <c r="B9" s="70" t="s">
        <v>113</v>
      </c>
      <c r="C9" s="120">
        <v>0.17100000000000001</v>
      </c>
      <c r="D9" s="116"/>
      <c r="E9" s="120">
        <v>0.13100000000000001</v>
      </c>
      <c r="F9" s="116" t="s">
        <v>231</v>
      </c>
      <c r="G9" s="120">
        <f>E9-C9</f>
        <v>-4.0000000000000008E-2</v>
      </c>
      <c r="H9" s="116"/>
      <c r="I9" s="118">
        <v>16.399999999999999</v>
      </c>
      <c r="J9" s="174"/>
      <c r="K9" s="118">
        <v>12.6</v>
      </c>
      <c r="L9" s="116" t="s">
        <v>231</v>
      </c>
      <c r="M9" s="68">
        <f t="shared" si="0"/>
        <v>-3.7999999999999989</v>
      </c>
    </row>
    <row r="10" spans="1:13" x14ac:dyDescent="0.2">
      <c r="B10" s="70" t="s">
        <v>252</v>
      </c>
      <c r="C10" s="120">
        <v>0.312</v>
      </c>
      <c r="D10" s="116"/>
      <c r="E10" s="120">
        <v>0.316</v>
      </c>
      <c r="F10" s="116" t="s">
        <v>231</v>
      </c>
      <c r="G10" s="120">
        <f>E10-C10</f>
        <v>4.0000000000000036E-3</v>
      </c>
      <c r="H10" s="116"/>
      <c r="I10" s="118">
        <v>29.8</v>
      </c>
      <c r="J10" s="174"/>
      <c r="K10" s="118">
        <v>32</v>
      </c>
      <c r="L10" s="174"/>
      <c r="M10" s="68">
        <f t="shared" si="0"/>
        <v>2.1999999999999993</v>
      </c>
    </row>
    <row r="11" spans="1:13" x14ac:dyDescent="0.2">
      <c r="B11" s="70" t="s">
        <v>111</v>
      </c>
      <c r="C11" s="120">
        <v>0.23</v>
      </c>
      <c r="D11" s="116"/>
      <c r="E11" s="120">
        <v>0.245</v>
      </c>
      <c r="F11" s="116" t="s">
        <v>231</v>
      </c>
      <c r="G11" s="120">
        <f>E11-C11</f>
        <v>1.4999999999999986E-2</v>
      </c>
      <c r="H11" s="116"/>
      <c r="I11" s="118">
        <v>24.5</v>
      </c>
      <c r="J11" s="174"/>
      <c r="K11" s="118">
        <v>24.1</v>
      </c>
      <c r="L11" s="174"/>
      <c r="M11" s="68">
        <f t="shared" si="0"/>
        <v>-0.39999999999999858</v>
      </c>
    </row>
    <row r="12" spans="1:13" x14ac:dyDescent="0.2">
      <c r="G12" s="16"/>
    </row>
    <row r="13" spans="1:13" x14ac:dyDescent="0.2">
      <c r="G13" s="16"/>
    </row>
    <row r="14" spans="1:13" x14ac:dyDescent="0.2">
      <c r="G14" s="16"/>
    </row>
    <row r="15" spans="1:13" x14ac:dyDescent="0.2">
      <c r="G15" s="16"/>
    </row>
    <row r="16" spans="1:13" x14ac:dyDescent="0.2">
      <c r="G16" s="16"/>
    </row>
    <row r="17" spans="7:18" x14ac:dyDescent="0.2">
      <c r="G17" s="16"/>
    </row>
    <row r="18" spans="7:18" x14ac:dyDescent="0.2">
      <c r="G18" s="16"/>
    </row>
    <row r="19" spans="7:18" x14ac:dyDescent="0.2">
      <c r="G19" s="16"/>
    </row>
    <row r="20" spans="7:18" s="105" customFormat="1" x14ac:dyDescent="0.2">
      <c r="G20" s="113"/>
    </row>
    <row r="21" spans="7:18" s="105" customFormat="1" ht="18" customHeight="1" x14ac:dyDescent="0.2"/>
    <row r="22" spans="7:18" s="105" customFormat="1" ht="18" customHeight="1" x14ac:dyDescent="0.2"/>
    <row r="23" spans="7:18" s="105" customFormat="1" ht="18" customHeight="1" x14ac:dyDescent="0.2">
      <c r="R23" s="105" t="s">
        <v>295</v>
      </c>
    </row>
    <row r="24" spans="7:18" s="105" customFormat="1" ht="18" customHeight="1" x14ac:dyDescent="0.2"/>
    <row r="25" spans="7:18" s="105" customFormat="1" x14ac:dyDescent="0.2">
      <c r="G25" s="113"/>
    </row>
    <row r="26" spans="7:18" s="105" customFormat="1" x14ac:dyDescent="0.2">
      <c r="G26" s="113"/>
    </row>
    <row r="27" spans="7:18" s="105" customFormat="1" x14ac:dyDescent="0.2">
      <c r="G27" s="113"/>
    </row>
    <row r="28" spans="7:18" s="105" customFormat="1" x14ac:dyDescent="0.2">
      <c r="G28" s="113"/>
    </row>
    <row r="29" spans="7:18" s="105" customFormat="1" x14ac:dyDescent="0.2">
      <c r="G29" s="113"/>
    </row>
    <row r="30" spans="7:18" s="105" customFormat="1" x14ac:dyDescent="0.2">
      <c r="G30" s="113"/>
    </row>
    <row r="31" spans="7:18" s="105" customFormat="1" x14ac:dyDescent="0.2">
      <c r="G31" s="113"/>
    </row>
    <row r="32" spans="7:18" s="105" customFormat="1" x14ac:dyDescent="0.2">
      <c r="G32" s="113"/>
    </row>
    <row r="33" spans="7:7" s="105" customFormat="1" x14ac:dyDescent="0.2">
      <c r="G33" s="113"/>
    </row>
    <row r="34" spans="7:7" s="105" customFormat="1" x14ac:dyDescent="0.2"/>
    <row r="35" spans="7:7" s="105" customFormat="1" x14ac:dyDescent="0.2"/>
    <row r="36" spans="7:7" s="105" customFormat="1" x14ac:dyDescent="0.2"/>
    <row r="37" spans="7:7" s="105" customFormat="1" x14ac:dyDescent="0.2"/>
    <row r="38" spans="7:7" s="105" customFormat="1" x14ac:dyDescent="0.2"/>
    <row r="39" spans="7:7" s="105" customFormat="1" x14ac:dyDescent="0.2"/>
    <row r="40" spans="7:7" s="105" customFormat="1" x14ac:dyDescent="0.2"/>
    <row r="41" spans="7:7" s="105" customFormat="1" x14ac:dyDescent="0.2"/>
    <row r="42" spans="7:7" s="105" customFormat="1" x14ac:dyDescent="0.2"/>
    <row r="43" spans="7:7" s="105" customFormat="1" x14ac:dyDescent="0.2"/>
    <row r="44" spans="7:7" s="105" customFormat="1" x14ac:dyDescent="0.2"/>
    <row r="45" spans="7:7" s="105" customFormat="1" x14ac:dyDescent="0.2"/>
    <row r="46" spans="7:7" s="105" customFormat="1" x14ac:dyDescent="0.2"/>
    <row r="47" spans="7:7" s="105" customFormat="1" x14ac:dyDescent="0.2"/>
    <row r="48" spans="7:7" s="105" customFormat="1" x14ac:dyDescent="0.2"/>
    <row r="49" s="105" customFormat="1" x14ac:dyDescent="0.2"/>
    <row r="50" s="105" customFormat="1" x14ac:dyDescent="0.2"/>
    <row r="51" s="105" customFormat="1" x14ac:dyDescent="0.2"/>
    <row r="52" s="105" customFormat="1" x14ac:dyDescent="0.2"/>
    <row r="53" s="105" customFormat="1" x14ac:dyDescent="0.2"/>
    <row r="54" s="105" customFormat="1" x14ac:dyDescent="0.2"/>
    <row r="55" s="105" customFormat="1" x14ac:dyDescent="0.2"/>
    <row r="56" s="105" customFormat="1" x14ac:dyDescent="0.2"/>
    <row r="57" s="105" customFormat="1" x14ac:dyDescent="0.2"/>
    <row r="58" s="105" customFormat="1" x14ac:dyDescent="0.2"/>
    <row r="59" s="105" customFormat="1" x14ac:dyDescent="0.2"/>
    <row r="60" s="105" customFormat="1" x14ac:dyDescent="0.2"/>
    <row r="61" s="105" customFormat="1" x14ac:dyDescent="0.2"/>
  </sheetData>
  <mergeCells count="6">
    <mergeCell ref="C6:D6"/>
    <mergeCell ref="E6:F6"/>
    <mergeCell ref="G6:H6"/>
    <mergeCell ref="B1:M5"/>
    <mergeCell ref="I6:J6"/>
    <mergeCell ref="K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M32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1" width="4.85546875" style="1" customWidth="1"/>
    <col min="2" max="4" width="11.42578125" style="1"/>
    <col min="5" max="5" width="6.7109375" style="1" customWidth="1"/>
    <col min="6" max="6" width="11.42578125" style="1"/>
    <col min="7" max="7" width="7.42578125" style="1" customWidth="1"/>
    <col min="8" max="9" width="11.42578125" style="1"/>
    <col min="10" max="10" width="5.42578125" style="1" customWidth="1"/>
    <col min="11" max="11" width="11.42578125" style="1"/>
    <col min="12" max="12" width="6.140625" style="1" customWidth="1"/>
    <col min="13" max="16384" width="11.42578125" style="1"/>
  </cols>
  <sheetData>
    <row r="1" spans="2:13" ht="36" customHeight="1" x14ac:dyDescent="0.2">
      <c r="B1" s="191" t="s">
        <v>303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2:13" ht="15" customHeight="1" x14ac:dyDescent="0.2">
      <c r="B2" s="239" t="s">
        <v>394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2:13" ht="15" customHeight="1" x14ac:dyDescent="0.2">
      <c r="B3" s="239" t="s">
        <v>290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</row>
    <row r="5" spans="2:13" ht="39" customHeight="1" x14ac:dyDescent="0.2">
      <c r="C5" s="139"/>
      <c r="D5" s="228" t="s">
        <v>93</v>
      </c>
      <c r="E5" s="228"/>
      <c r="F5" s="228" t="s">
        <v>92</v>
      </c>
      <c r="G5" s="228"/>
      <c r="H5" s="137" t="s">
        <v>298</v>
      </c>
      <c r="I5" s="198" t="s">
        <v>338</v>
      </c>
      <c r="J5" s="199"/>
      <c r="K5" s="198" t="s">
        <v>339</v>
      </c>
      <c r="L5" s="199"/>
      <c r="M5" s="159" t="s">
        <v>91</v>
      </c>
    </row>
    <row r="6" spans="2:13" x14ac:dyDescent="0.2">
      <c r="C6" s="70" t="s">
        <v>230</v>
      </c>
      <c r="D6" s="120">
        <v>0.17399999999999999</v>
      </c>
      <c r="E6" s="121"/>
      <c r="F6" s="120">
        <v>0.17699999999999999</v>
      </c>
      <c r="G6" s="121"/>
      <c r="H6" s="52">
        <f t="shared" ref="H6:H32" si="0">+F6-D6</f>
        <v>3.0000000000000027E-3</v>
      </c>
      <c r="I6" s="165">
        <v>16.3</v>
      </c>
      <c r="J6" s="121" t="s">
        <v>231</v>
      </c>
      <c r="K6" s="165">
        <v>17.5</v>
      </c>
      <c r="L6" s="121" t="s">
        <v>231</v>
      </c>
      <c r="M6" s="73">
        <f>+K6-I6</f>
        <v>1.1999999999999993</v>
      </c>
    </row>
    <row r="7" spans="2:13" x14ac:dyDescent="0.2">
      <c r="C7" s="70" t="s">
        <v>232</v>
      </c>
      <c r="D7" s="120">
        <v>0.40500000000000003</v>
      </c>
      <c r="E7" s="121"/>
      <c r="F7" s="120">
        <v>0.42100000000000004</v>
      </c>
      <c r="G7" s="121"/>
      <c r="H7" s="52">
        <f t="shared" si="0"/>
        <v>1.6000000000000014E-2</v>
      </c>
      <c r="I7" s="165">
        <v>43.8</v>
      </c>
      <c r="J7" s="175"/>
      <c r="K7" s="165">
        <v>41.7</v>
      </c>
      <c r="L7" s="175"/>
      <c r="M7" s="73">
        <f t="shared" ref="M7:M32" si="1">+K7-I7</f>
        <v>-2.0999999999999943</v>
      </c>
    </row>
    <row r="8" spans="2:13" x14ac:dyDescent="0.2">
      <c r="C8" s="70" t="s">
        <v>234</v>
      </c>
      <c r="D8" s="120">
        <v>0.14800000000000002</v>
      </c>
      <c r="E8" s="121"/>
      <c r="F8" s="120">
        <v>0.193</v>
      </c>
      <c r="G8" s="121"/>
      <c r="H8" s="52">
        <f t="shared" si="0"/>
        <v>4.4999999999999984E-2</v>
      </c>
      <c r="I8" s="165">
        <v>14.7</v>
      </c>
      <c r="J8" s="121" t="s">
        <v>231</v>
      </c>
      <c r="K8" s="165">
        <v>20.5</v>
      </c>
      <c r="L8" s="121" t="s">
        <v>231</v>
      </c>
      <c r="M8" s="73">
        <f t="shared" si="1"/>
        <v>5.8000000000000007</v>
      </c>
    </row>
    <row r="9" spans="2:13" x14ac:dyDescent="0.2">
      <c r="C9" s="70" t="s">
        <v>235</v>
      </c>
      <c r="D9" s="120">
        <v>0.51900000000000002</v>
      </c>
      <c r="E9" s="121"/>
      <c r="F9" s="120">
        <v>0.44500000000000001</v>
      </c>
      <c r="G9" s="121"/>
      <c r="H9" s="52">
        <f t="shared" si="0"/>
        <v>-7.400000000000001E-2</v>
      </c>
      <c r="I9" s="165">
        <v>52.8</v>
      </c>
      <c r="J9" s="175"/>
      <c r="K9" s="165">
        <v>44.5</v>
      </c>
      <c r="L9" s="175"/>
      <c r="M9" s="73">
        <f t="shared" si="1"/>
        <v>-8.2999999999999972</v>
      </c>
    </row>
    <row r="10" spans="2:13" x14ac:dyDescent="0.2">
      <c r="C10" s="70" t="s">
        <v>236</v>
      </c>
      <c r="D10" s="120">
        <v>0.31</v>
      </c>
      <c r="E10" s="121"/>
      <c r="F10" s="120">
        <v>0.35200000000000004</v>
      </c>
      <c r="G10" s="121"/>
      <c r="H10" s="52">
        <f t="shared" si="0"/>
        <v>4.2000000000000037E-2</v>
      </c>
      <c r="I10" s="165">
        <v>29.4</v>
      </c>
      <c r="J10" s="175"/>
      <c r="K10" s="165">
        <v>33.9</v>
      </c>
      <c r="L10" s="175"/>
      <c r="M10" s="73">
        <f t="shared" si="1"/>
        <v>4.5</v>
      </c>
    </row>
    <row r="11" spans="2:13" x14ac:dyDescent="0.2">
      <c r="C11" s="70" t="s">
        <v>237</v>
      </c>
      <c r="D11" s="120">
        <v>0.27899999999999997</v>
      </c>
      <c r="E11" s="121"/>
      <c r="F11" s="120">
        <v>0.24399999999999999</v>
      </c>
      <c r="G11" s="121"/>
      <c r="H11" s="52">
        <f t="shared" si="0"/>
        <v>-3.4999999999999976E-2</v>
      </c>
      <c r="I11" s="165">
        <v>26.8</v>
      </c>
      <c r="J11" s="175"/>
      <c r="K11" s="165">
        <v>22.2</v>
      </c>
      <c r="L11" s="175"/>
      <c r="M11" s="73">
        <f t="shared" si="1"/>
        <v>-4.6000000000000014</v>
      </c>
    </row>
    <row r="12" spans="2:13" x14ac:dyDescent="0.2">
      <c r="C12" s="70" t="s">
        <v>238</v>
      </c>
      <c r="D12" s="120">
        <v>0.35899999999999999</v>
      </c>
      <c r="E12" s="121"/>
      <c r="F12" s="120">
        <v>0.41</v>
      </c>
      <c r="G12" s="121"/>
      <c r="H12" s="52">
        <f t="shared" si="0"/>
        <v>5.099999999999999E-2</v>
      </c>
      <c r="I12" s="165">
        <v>33.700000000000003</v>
      </c>
      <c r="J12" s="175"/>
      <c r="K12" s="165">
        <v>43.3</v>
      </c>
      <c r="L12" s="175"/>
      <c r="M12" s="73">
        <f t="shared" si="1"/>
        <v>9.5999999999999943</v>
      </c>
    </row>
    <row r="13" spans="2:13" x14ac:dyDescent="0.2">
      <c r="C13" s="70" t="s">
        <v>240</v>
      </c>
      <c r="D13" s="120">
        <v>0.46299999999999997</v>
      </c>
      <c r="E13" s="121"/>
      <c r="F13" s="120">
        <v>0.48299999999999998</v>
      </c>
      <c r="G13" s="121"/>
      <c r="H13" s="52">
        <f t="shared" si="0"/>
        <v>2.0000000000000018E-2</v>
      </c>
      <c r="I13" s="165">
        <v>42.2</v>
      </c>
      <c r="J13" s="175"/>
      <c r="K13" s="165">
        <v>47.3</v>
      </c>
      <c r="L13" s="175"/>
      <c r="M13" s="73">
        <f t="shared" si="1"/>
        <v>5.0999999999999943</v>
      </c>
    </row>
    <row r="14" spans="2:13" x14ac:dyDescent="0.2">
      <c r="C14" s="70" t="s">
        <v>241</v>
      </c>
      <c r="D14" s="120">
        <v>0.20600000000000002</v>
      </c>
      <c r="E14" s="121"/>
      <c r="F14" s="120">
        <v>0.16899999999999998</v>
      </c>
      <c r="G14" s="121"/>
      <c r="H14" s="52">
        <f t="shared" si="0"/>
        <v>-3.7000000000000033E-2</v>
      </c>
      <c r="I14" s="165">
        <v>19</v>
      </c>
      <c r="J14" s="175"/>
      <c r="K14" s="165">
        <v>18.3</v>
      </c>
      <c r="L14" s="121" t="s">
        <v>231</v>
      </c>
      <c r="M14" s="73">
        <f t="shared" si="1"/>
        <v>-0.69999999999999929</v>
      </c>
    </row>
    <row r="15" spans="2:13" x14ac:dyDescent="0.2">
      <c r="C15" s="70" t="s">
        <v>242</v>
      </c>
      <c r="D15" s="120">
        <v>0.33399999999999996</v>
      </c>
      <c r="E15" s="121"/>
      <c r="F15" s="120">
        <v>0.39200000000000002</v>
      </c>
      <c r="G15" s="121"/>
      <c r="H15" s="52">
        <f t="shared" si="0"/>
        <v>5.8000000000000052E-2</v>
      </c>
      <c r="I15" s="165">
        <v>34</v>
      </c>
      <c r="J15" s="175"/>
      <c r="K15" s="165">
        <v>37.9</v>
      </c>
      <c r="L15" s="175"/>
      <c r="M15" s="73">
        <f t="shared" si="1"/>
        <v>3.8999999999999986</v>
      </c>
    </row>
    <row r="16" spans="2:13" x14ac:dyDescent="0.2">
      <c r="C16" s="70" t="s">
        <v>243</v>
      </c>
      <c r="D16" s="120">
        <v>0.42200000000000004</v>
      </c>
      <c r="E16" s="121"/>
      <c r="F16" s="120">
        <v>0.41299999999999998</v>
      </c>
      <c r="G16" s="121"/>
      <c r="H16" s="52">
        <f t="shared" si="0"/>
        <v>-9.0000000000000635E-3</v>
      </c>
      <c r="I16" s="165">
        <v>44</v>
      </c>
      <c r="J16" s="175"/>
      <c r="K16" s="165">
        <v>42.4</v>
      </c>
      <c r="L16" s="175"/>
      <c r="M16" s="73">
        <f t="shared" si="1"/>
        <v>-1.6000000000000014</v>
      </c>
    </row>
    <row r="17" spans="3:13" x14ac:dyDescent="0.2">
      <c r="C17" s="70" t="s">
        <v>244</v>
      </c>
      <c r="D17" s="120">
        <v>0.54500000000000004</v>
      </c>
      <c r="E17" s="121"/>
      <c r="F17" s="120">
        <v>0.53900000000000003</v>
      </c>
      <c r="G17" s="121"/>
      <c r="H17" s="52">
        <f t="shared" si="0"/>
        <v>-6.0000000000000053E-3</v>
      </c>
      <c r="I17" s="165">
        <v>52.2</v>
      </c>
      <c r="J17" s="175"/>
      <c r="K17" s="165">
        <v>52.4</v>
      </c>
      <c r="L17" s="175"/>
      <c r="M17" s="73">
        <f t="shared" si="1"/>
        <v>0.19999999999999574</v>
      </c>
    </row>
    <row r="18" spans="3:13" x14ac:dyDescent="0.2">
      <c r="C18" s="70" t="s">
        <v>245</v>
      </c>
      <c r="D18" s="120">
        <v>0.48700000000000004</v>
      </c>
      <c r="E18" s="121"/>
      <c r="F18" s="120">
        <v>0.45500000000000002</v>
      </c>
      <c r="G18" s="121"/>
      <c r="H18" s="52">
        <f t="shared" si="0"/>
        <v>-3.2000000000000028E-2</v>
      </c>
      <c r="I18" s="165">
        <v>46.9</v>
      </c>
      <c r="J18" s="175"/>
      <c r="K18" s="165">
        <v>46.9</v>
      </c>
      <c r="L18" s="175"/>
      <c r="M18" s="73">
        <f t="shared" si="1"/>
        <v>0</v>
      </c>
    </row>
    <row r="19" spans="3:13" x14ac:dyDescent="0.2">
      <c r="C19" s="70" t="s">
        <v>246</v>
      </c>
      <c r="D19" s="120">
        <v>0.35299999999999998</v>
      </c>
      <c r="E19" s="121"/>
      <c r="F19" s="120">
        <v>0.28699999999999998</v>
      </c>
      <c r="G19" s="121"/>
      <c r="H19" s="52">
        <f t="shared" si="0"/>
        <v>-6.6000000000000003E-2</v>
      </c>
      <c r="I19" s="165">
        <v>35.799999999999997</v>
      </c>
      <c r="J19" s="175"/>
      <c r="K19" s="165">
        <v>29.9</v>
      </c>
      <c r="L19" s="175"/>
      <c r="M19" s="73">
        <f t="shared" si="1"/>
        <v>-5.8999999999999986</v>
      </c>
    </row>
    <row r="20" spans="3:13" x14ac:dyDescent="0.2">
      <c r="C20" s="70" t="s">
        <v>247</v>
      </c>
      <c r="D20" s="120">
        <v>0.29799999999999999</v>
      </c>
      <c r="E20" s="121"/>
      <c r="F20" s="120">
        <v>0.23699999999999999</v>
      </c>
      <c r="G20" s="121"/>
      <c r="H20" s="52">
        <f t="shared" si="0"/>
        <v>-6.0999999999999999E-2</v>
      </c>
      <c r="I20" s="165">
        <v>31.1</v>
      </c>
      <c r="J20" s="175"/>
      <c r="K20" s="165">
        <v>23.8</v>
      </c>
      <c r="L20" s="175"/>
      <c r="M20" s="73">
        <f t="shared" si="1"/>
        <v>-7.3000000000000007</v>
      </c>
    </row>
    <row r="21" spans="3:13" x14ac:dyDescent="0.2">
      <c r="C21" s="70" t="s">
        <v>248</v>
      </c>
      <c r="D21" s="120">
        <v>0.14599999999999999</v>
      </c>
      <c r="E21" s="121"/>
      <c r="F21" s="120">
        <v>0.14300000000000002</v>
      </c>
      <c r="G21" s="121"/>
      <c r="H21" s="52">
        <f t="shared" si="0"/>
        <v>-2.9999999999999749E-3</v>
      </c>
      <c r="I21" s="165">
        <v>14.5</v>
      </c>
      <c r="J21" s="175"/>
      <c r="K21" s="165">
        <v>15.3</v>
      </c>
      <c r="L21" s="175"/>
      <c r="M21" s="73">
        <f t="shared" si="1"/>
        <v>0.80000000000000071</v>
      </c>
    </row>
    <row r="22" spans="3:13" x14ac:dyDescent="0.2">
      <c r="C22" s="70" t="s">
        <v>249</v>
      </c>
      <c r="D22" s="120">
        <v>0.22600000000000001</v>
      </c>
      <c r="E22" s="121" t="s">
        <v>231</v>
      </c>
      <c r="F22" s="120">
        <v>0.22899999999999998</v>
      </c>
      <c r="G22" s="121" t="s">
        <v>231</v>
      </c>
      <c r="H22" s="52">
        <f t="shared" si="0"/>
        <v>2.9999999999999749E-3</v>
      </c>
      <c r="I22" s="165">
        <v>21.9</v>
      </c>
      <c r="J22" s="175"/>
      <c r="K22" s="165">
        <v>21.9</v>
      </c>
      <c r="L22" s="175"/>
      <c r="M22" s="73">
        <f t="shared" si="1"/>
        <v>0</v>
      </c>
    </row>
    <row r="23" spans="3:13" x14ac:dyDescent="0.2">
      <c r="C23" s="70" t="s">
        <v>250</v>
      </c>
      <c r="D23" s="120">
        <v>0.4</v>
      </c>
      <c r="E23" s="121" t="s">
        <v>231</v>
      </c>
      <c r="F23" s="120">
        <v>0.42499999999999999</v>
      </c>
      <c r="G23" s="121" t="s">
        <v>231</v>
      </c>
      <c r="H23" s="52">
        <f t="shared" si="0"/>
        <v>2.4999999999999967E-2</v>
      </c>
      <c r="I23" s="165">
        <v>39.9</v>
      </c>
      <c r="J23" s="175"/>
      <c r="K23" s="165">
        <v>42.6</v>
      </c>
      <c r="L23" s="175"/>
      <c r="M23" s="73">
        <f t="shared" si="1"/>
        <v>2.7000000000000028</v>
      </c>
    </row>
    <row r="24" spans="3:13" x14ac:dyDescent="0.2">
      <c r="C24" s="70" t="s">
        <v>251</v>
      </c>
      <c r="D24" s="120">
        <v>0.22899999999999998</v>
      </c>
      <c r="E24" s="121" t="s">
        <v>231</v>
      </c>
      <c r="F24" s="120">
        <v>0.22399999999999998</v>
      </c>
      <c r="G24" s="121" t="s">
        <v>231</v>
      </c>
      <c r="H24" s="52">
        <f t="shared" si="0"/>
        <v>-5.0000000000000044E-3</v>
      </c>
      <c r="I24" s="165">
        <v>26.3</v>
      </c>
      <c r="J24" s="175"/>
      <c r="K24" s="165">
        <v>24.2</v>
      </c>
      <c r="L24" s="175"/>
      <c r="M24" s="73">
        <f t="shared" si="1"/>
        <v>-2.1000000000000014</v>
      </c>
    </row>
    <row r="25" spans="3:13" x14ac:dyDescent="0.2">
      <c r="C25" s="70" t="s">
        <v>252</v>
      </c>
      <c r="D25" s="120">
        <v>0.32899999999999996</v>
      </c>
      <c r="E25" s="121" t="s">
        <v>231</v>
      </c>
      <c r="F25" s="120">
        <v>0.32500000000000001</v>
      </c>
      <c r="G25" s="121" t="s">
        <v>231</v>
      </c>
      <c r="H25" s="52">
        <f t="shared" si="0"/>
        <v>-3.999999999999948E-3</v>
      </c>
      <c r="I25" s="165">
        <v>32.200000000000003</v>
      </c>
      <c r="J25" s="175"/>
      <c r="K25" s="165">
        <v>33.200000000000003</v>
      </c>
      <c r="L25" s="175"/>
      <c r="M25" s="73">
        <f t="shared" si="1"/>
        <v>1</v>
      </c>
    </row>
    <row r="26" spans="3:13" x14ac:dyDescent="0.2">
      <c r="C26" s="70" t="s">
        <v>296</v>
      </c>
      <c r="D26" s="120">
        <v>0.35600000000000004</v>
      </c>
      <c r="E26" s="121"/>
      <c r="F26" s="120">
        <v>0.28000000000000003</v>
      </c>
      <c r="G26" s="121"/>
      <c r="H26" s="52">
        <f t="shared" si="0"/>
        <v>-7.6000000000000012E-2</v>
      </c>
      <c r="I26" s="165">
        <v>36.200000000000003</v>
      </c>
      <c r="J26" s="175"/>
      <c r="K26" s="165">
        <v>29.2</v>
      </c>
      <c r="L26" s="175"/>
      <c r="M26" s="73">
        <f t="shared" si="1"/>
        <v>-7.0000000000000036</v>
      </c>
    </row>
    <row r="27" spans="3:13" x14ac:dyDescent="0.2">
      <c r="C27" s="70" t="s">
        <v>254</v>
      </c>
      <c r="D27" s="120">
        <v>0.214</v>
      </c>
      <c r="E27" s="121" t="s">
        <v>231</v>
      </c>
      <c r="F27" s="120">
        <v>0.25700000000000001</v>
      </c>
      <c r="G27" s="121" t="s">
        <v>231</v>
      </c>
      <c r="H27" s="52">
        <f t="shared" si="0"/>
        <v>4.300000000000001E-2</v>
      </c>
      <c r="I27" s="165">
        <v>24.8</v>
      </c>
      <c r="J27" s="175"/>
      <c r="K27" s="165">
        <v>26</v>
      </c>
      <c r="L27" s="175"/>
      <c r="M27" s="73">
        <f t="shared" si="1"/>
        <v>1.1999999999999993</v>
      </c>
    </row>
    <row r="28" spans="3:13" x14ac:dyDescent="0.2">
      <c r="C28" s="70" t="s">
        <v>294</v>
      </c>
      <c r="D28" s="120">
        <v>0.31900000000000001</v>
      </c>
      <c r="E28" s="121" t="s">
        <v>231</v>
      </c>
      <c r="F28" s="120">
        <v>0.36700000000000005</v>
      </c>
      <c r="G28" s="121" t="s">
        <v>231</v>
      </c>
      <c r="H28" s="52">
        <f t="shared" si="0"/>
        <v>4.8000000000000043E-2</v>
      </c>
      <c r="I28" s="165">
        <v>31.8</v>
      </c>
      <c r="J28" s="175"/>
      <c r="K28" s="165">
        <v>37.5</v>
      </c>
      <c r="L28" s="175"/>
      <c r="M28" s="73">
        <f t="shared" si="1"/>
        <v>5.6999999999999993</v>
      </c>
    </row>
    <row r="29" spans="3:13" x14ac:dyDescent="0.2">
      <c r="C29" s="70" t="s">
        <v>255</v>
      </c>
      <c r="D29" s="120">
        <v>0.27100000000000002</v>
      </c>
      <c r="E29" s="121"/>
      <c r="F29" s="120">
        <v>0.35899999999999999</v>
      </c>
      <c r="G29" s="121"/>
      <c r="H29" s="52">
        <f t="shared" si="0"/>
        <v>8.7999999999999967E-2</v>
      </c>
      <c r="I29" s="165">
        <v>23.5</v>
      </c>
      <c r="J29" s="175"/>
      <c r="K29" s="165">
        <v>32.299999999999997</v>
      </c>
      <c r="L29" s="175"/>
      <c r="M29" s="73">
        <f t="shared" si="1"/>
        <v>8.7999999999999972</v>
      </c>
    </row>
    <row r="30" spans="3:13" x14ac:dyDescent="0.2">
      <c r="C30" s="70" t="s">
        <v>256</v>
      </c>
      <c r="D30" s="120">
        <v>0.45700000000000002</v>
      </c>
      <c r="E30" s="121"/>
      <c r="F30" s="120">
        <v>0.435</v>
      </c>
      <c r="G30" s="121"/>
      <c r="H30" s="52">
        <f t="shared" si="0"/>
        <v>-2.200000000000002E-2</v>
      </c>
      <c r="I30" s="165">
        <v>46.6</v>
      </c>
      <c r="J30" s="175"/>
      <c r="K30" s="165">
        <v>46.8</v>
      </c>
      <c r="L30" s="175"/>
      <c r="M30" s="73">
        <f t="shared" si="1"/>
        <v>0.19999999999999574</v>
      </c>
    </row>
    <row r="31" spans="3:13" x14ac:dyDescent="0.2">
      <c r="C31" s="70" t="s">
        <v>257</v>
      </c>
      <c r="D31" s="120">
        <v>0.442</v>
      </c>
      <c r="E31" s="121"/>
      <c r="F31" s="120">
        <v>0.34399999999999997</v>
      </c>
      <c r="G31" s="121"/>
      <c r="H31" s="52">
        <f t="shared" si="0"/>
        <v>-9.8000000000000032E-2</v>
      </c>
      <c r="I31" s="165">
        <v>40.4</v>
      </c>
      <c r="J31" s="175"/>
      <c r="K31" s="165">
        <v>33.1</v>
      </c>
      <c r="L31" s="175"/>
      <c r="M31" s="73">
        <f t="shared" si="1"/>
        <v>-7.2999999999999972</v>
      </c>
    </row>
    <row r="32" spans="3:13" x14ac:dyDescent="0.2">
      <c r="C32" s="70" t="s">
        <v>258</v>
      </c>
      <c r="D32" s="120">
        <v>0.22</v>
      </c>
      <c r="E32" s="121"/>
      <c r="F32" s="120">
        <v>0.185</v>
      </c>
      <c r="G32" s="121"/>
      <c r="H32" s="52">
        <f t="shared" si="0"/>
        <v>-3.5000000000000003E-2</v>
      </c>
      <c r="I32" s="165">
        <v>21.2</v>
      </c>
      <c r="J32" s="121" t="s">
        <v>231</v>
      </c>
      <c r="K32" s="165">
        <v>19.399999999999999</v>
      </c>
      <c r="L32" s="175"/>
      <c r="M32" s="73">
        <f t="shared" si="1"/>
        <v>-1.8000000000000007</v>
      </c>
    </row>
  </sheetData>
  <sortState ref="S6:T32">
    <sortCondition ref="S6:S32"/>
  </sortState>
  <mergeCells count="7">
    <mergeCell ref="D5:E5"/>
    <mergeCell ref="F5:G5"/>
    <mergeCell ref="B1:M1"/>
    <mergeCell ref="B2:M2"/>
    <mergeCell ref="B3:M3"/>
    <mergeCell ref="I5:J5"/>
    <mergeCell ref="K5:L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63"/>
  <sheetViews>
    <sheetView showGridLines="0" zoomScale="90" zoomScaleNormal="90" zoomScaleSheetLayoutView="90" workbookViewId="0">
      <selection sqref="A1:L5"/>
    </sheetView>
  </sheetViews>
  <sheetFormatPr baseColWidth="10" defaultColWidth="11.42578125" defaultRowHeight="12" x14ac:dyDescent="0.2"/>
  <cols>
    <col min="1" max="1" width="11.42578125" style="1"/>
    <col min="2" max="2" width="20.28515625" style="1" bestFit="1" customWidth="1"/>
    <col min="3" max="3" width="11.42578125" style="1"/>
    <col min="4" max="4" width="5.28515625" style="1" customWidth="1"/>
    <col min="5" max="5" width="11.42578125" style="1"/>
    <col min="6" max="6" width="4" style="1" customWidth="1"/>
    <col min="7" max="7" width="11.42578125" style="1"/>
    <col min="8" max="8" width="7" style="1" customWidth="1"/>
    <col min="9" max="9" width="5.7109375" style="1" customWidth="1"/>
    <col min="10" max="10" width="7.7109375" style="1" customWidth="1"/>
    <col min="11" max="11" width="5.42578125" style="1" customWidth="1"/>
    <col min="12" max="16384" width="11.42578125" style="1"/>
  </cols>
  <sheetData>
    <row r="1" spans="1:14" ht="12" customHeight="1" x14ac:dyDescent="0.2">
      <c r="A1" s="240" t="s">
        <v>397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1:14" x14ac:dyDescent="0.2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4" x14ac:dyDescent="0.2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4" x14ac:dyDescent="0.2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4" x14ac:dyDescent="0.2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</row>
    <row r="6" spans="1:14" ht="36" x14ac:dyDescent="0.2">
      <c r="B6" s="138"/>
      <c r="C6" s="228" t="s">
        <v>93</v>
      </c>
      <c r="D6" s="228"/>
      <c r="E6" s="228" t="s">
        <v>92</v>
      </c>
      <c r="F6" s="228"/>
      <c r="G6" s="137" t="s">
        <v>298</v>
      </c>
      <c r="H6" s="198" t="s">
        <v>338</v>
      </c>
      <c r="I6" s="199"/>
      <c r="J6" s="198" t="s">
        <v>339</v>
      </c>
      <c r="K6" s="199"/>
      <c r="L6" s="159" t="s">
        <v>91</v>
      </c>
    </row>
    <row r="7" spans="1:14" x14ac:dyDescent="0.2">
      <c r="B7" s="70" t="s">
        <v>112</v>
      </c>
      <c r="C7" s="120">
        <v>0.55200000000000005</v>
      </c>
      <c r="D7" s="116" t="s">
        <v>231</v>
      </c>
      <c r="E7" s="120">
        <v>0.442</v>
      </c>
      <c r="F7" s="116"/>
      <c r="G7" s="115">
        <f>+E7-C7</f>
        <v>-0.11000000000000004</v>
      </c>
      <c r="H7" s="118">
        <v>55</v>
      </c>
      <c r="I7" s="174"/>
      <c r="J7" s="118">
        <v>45.7</v>
      </c>
      <c r="K7" s="174"/>
      <c r="L7" s="68">
        <f>+J7-H7</f>
        <v>-9.2999999999999972</v>
      </c>
      <c r="N7" s="107"/>
    </row>
    <row r="8" spans="1:14" x14ac:dyDescent="0.2">
      <c r="B8" s="70" t="s">
        <v>114</v>
      </c>
      <c r="C8" s="120">
        <v>0.33799999999999997</v>
      </c>
      <c r="D8" s="116"/>
      <c r="E8" s="120">
        <v>0.23600000000000002</v>
      </c>
      <c r="F8" s="116"/>
      <c r="G8" s="115">
        <f>+E8-C8</f>
        <v>-0.10199999999999995</v>
      </c>
      <c r="H8" s="118">
        <v>35.700000000000003</v>
      </c>
      <c r="I8" s="174"/>
      <c r="J8" s="118">
        <v>26.1</v>
      </c>
      <c r="K8" s="116" t="s">
        <v>231</v>
      </c>
      <c r="L8" s="68">
        <f t="shared" ref="L8:L11" si="0">+J8-H8</f>
        <v>-9.6000000000000014</v>
      </c>
      <c r="N8" s="107"/>
    </row>
    <row r="9" spans="1:14" x14ac:dyDescent="0.2">
      <c r="B9" s="70" t="s">
        <v>111</v>
      </c>
      <c r="C9" s="120">
        <v>0.316</v>
      </c>
      <c r="D9" s="116"/>
      <c r="E9" s="120">
        <v>0.26100000000000001</v>
      </c>
      <c r="F9" s="116" t="s">
        <v>231</v>
      </c>
      <c r="G9" s="115">
        <f>+E9-C9</f>
        <v>-5.4999999999999993E-2</v>
      </c>
      <c r="H9" s="118">
        <v>31.5</v>
      </c>
      <c r="I9" s="174"/>
      <c r="J9" s="118">
        <v>26.3</v>
      </c>
      <c r="K9" s="174"/>
      <c r="L9" s="68">
        <f t="shared" si="0"/>
        <v>-5.1999999999999993</v>
      </c>
      <c r="N9" s="107"/>
    </row>
    <row r="10" spans="1:14" x14ac:dyDescent="0.2">
      <c r="B10" s="70" t="s">
        <v>113</v>
      </c>
      <c r="C10" s="120">
        <v>0.151</v>
      </c>
      <c r="D10" s="116"/>
      <c r="E10" s="120">
        <v>0.13800000000000001</v>
      </c>
      <c r="F10" s="116" t="s">
        <v>231</v>
      </c>
      <c r="G10" s="115">
        <f>+E10-C10</f>
        <v>-1.2999999999999984E-2</v>
      </c>
      <c r="H10" s="118">
        <v>14.7</v>
      </c>
      <c r="I10" s="116" t="s">
        <v>231</v>
      </c>
      <c r="J10" s="118">
        <v>13</v>
      </c>
      <c r="K10" s="116" t="s">
        <v>231</v>
      </c>
      <c r="L10" s="68">
        <f t="shared" si="0"/>
        <v>-1.6999999999999993</v>
      </c>
      <c r="N10" s="107"/>
    </row>
    <row r="11" spans="1:14" x14ac:dyDescent="0.2">
      <c r="B11" s="70" t="s">
        <v>252</v>
      </c>
      <c r="C11" s="120">
        <v>0.32899999999999996</v>
      </c>
      <c r="D11" s="116"/>
      <c r="E11" s="120">
        <v>0.32500000000000001</v>
      </c>
      <c r="F11" s="116" t="s">
        <v>231</v>
      </c>
      <c r="G11" s="115">
        <f>+E11-C11</f>
        <v>-3.999999999999948E-3</v>
      </c>
      <c r="H11" s="118">
        <v>32.200000000000003</v>
      </c>
      <c r="I11" s="174"/>
      <c r="J11" s="118">
        <v>33.200000000000003</v>
      </c>
      <c r="K11" s="174"/>
      <c r="L11" s="68">
        <f t="shared" si="0"/>
        <v>1</v>
      </c>
      <c r="N11" s="107"/>
    </row>
    <row r="12" spans="1:14" x14ac:dyDescent="0.2">
      <c r="G12" s="16"/>
    </row>
    <row r="13" spans="1:14" x14ac:dyDescent="0.2">
      <c r="G13" s="16"/>
    </row>
    <row r="14" spans="1:14" x14ac:dyDescent="0.2">
      <c r="G14" s="16"/>
    </row>
    <row r="15" spans="1:14" x14ac:dyDescent="0.2">
      <c r="G15" s="16"/>
    </row>
    <row r="16" spans="1:14" x14ac:dyDescent="0.2">
      <c r="G16" s="16"/>
    </row>
    <row r="17" spans="7:18" x14ac:dyDescent="0.2">
      <c r="G17" s="16"/>
    </row>
    <row r="18" spans="7:18" x14ac:dyDescent="0.2">
      <c r="G18" s="16"/>
    </row>
    <row r="19" spans="7:18" x14ac:dyDescent="0.2">
      <c r="G19" s="16"/>
    </row>
    <row r="20" spans="7:18" s="105" customFormat="1" x14ac:dyDescent="0.2">
      <c r="G20" s="113"/>
    </row>
    <row r="21" spans="7:18" s="105" customFormat="1" ht="15" customHeight="1" x14ac:dyDescent="0.2"/>
    <row r="22" spans="7:18" s="105" customFormat="1" ht="15" customHeight="1" x14ac:dyDescent="0.2"/>
    <row r="23" spans="7:18" s="105" customFormat="1" ht="15" customHeight="1" x14ac:dyDescent="0.2">
      <c r="R23" s="105" t="s">
        <v>295</v>
      </c>
    </row>
    <row r="24" spans="7:18" s="105" customFormat="1" ht="15" customHeight="1" x14ac:dyDescent="0.2"/>
    <row r="25" spans="7:18" s="105" customFormat="1" x14ac:dyDescent="0.2">
      <c r="G25" s="113"/>
    </row>
    <row r="26" spans="7:18" s="105" customFormat="1" x14ac:dyDescent="0.2">
      <c r="G26" s="113"/>
    </row>
    <row r="27" spans="7:18" s="105" customFormat="1" x14ac:dyDescent="0.2">
      <c r="G27" s="113"/>
    </row>
    <row r="28" spans="7:18" s="105" customFormat="1" x14ac:dyDescent="0.2">
      <c r="G28" s="113"/>
    </row>
    <row r="29" spans="7:18" s="105" customFormat="1" x14ac:dyDescent="0.2">
      <c r="G29" s="113"/>
    </row>
    <row r="30" spans="7:18" s="105" customFormat="1" x14ac:dyDescent="0.2">
      <c r="G30" s="113"/>
    </row>
    <row r="31" spans="7:18" s="105" customFormat="1" x14ac:dyDescent="0.2">
      <c r="G31" s="113"/>
    </row>
    <row r="32" spans="7:18" s="105" customFormat="1" x14ac:dyDescent="0.2">
      <c r="G32" s="113"/>
    </row>
    <row r="33" spans="7:7" s="105" customFormat="1" x14ac:dyDescent="0.2">
      <c r="G33" s="113"/>
    </row>
    <row r="34" spans="7:7" s="105" customFormat="1" x14ac:dyDescent="0.2"/>
    <row r="35" spans="7:7" s="105" customFormat="1" x14ac:dyDescent="0.2"/>
    <row r="36" spans="7:7" s="105" customFormat="1" x14ac:dyDescent="0.2"/>
    <row r="37" spans="7:7" s="105" customFormat="1" x14ac:dyDescent="0.2"/>
    <row r="38" spans="7:7" s="105" customFormat="1" x14ac:dyDescent="0.2"/>
    <row r="39" spans="7:7" s="105" customFormat="1" x14ac:dyDescent="0.2"/>
    <row r="40" spans="7:7" s="105" customFormat="1" x14ac:dyDescent="0.2"/>
    <row r="41" spans="7:7" s="105" customFormat="1" x14ac:dyDescent="0.2"/>
    <row r="42" spans="7:7" s="105" customFormat="1" x14ac:dyDescent="0.2"/>
    <row r="43" spans="7:7" s="105" customFormat="1" x14ac:dyDescent="0.2"/>
    <row r="44" spans="7:7" s="105" customFormat="1" x14ac:dyDescent="0.2"/>
    <row r="45" spans="7:7" s="105" customFormat="1" x14ac:dyDescent="0.2"/>
    <row r="46" spans="7:7" s="105" customFormat="1" x14ac:dyDescent="0.2"/>
    <row r="47" spans="7:7" s="105" customFormat="1" x14ac:dyDescent="0.2"/>
    <row r="48" spans="7:7" s="105" customFormat="1" x14ac:dyDescent="0.2"/>
    <row r="49" s="105" customFormat="1" x14ac:dyDescent="0.2"/>
    <row r="50" s="105" customFormat="1" x14ac:dyDescent="0.2"/>
    <row r="51" s="105" customFormat="1" x14ac:dyDescent="0.2"/>
    <row r="52" s="105" customFormat="1" x14ac:dyDescent="0.2"/>
    <row r="53" s="105" customFormat="1" x14ac:dyDescent="0.2"/>
    <row r="54" s="105" customFormat="1" x14ac:dyDescent="0.2"/>
    <row r="55" s="105" customFormat="1" x14ac:dyDescent="0.2"/>
    <row r="56" s="105" customFormat="1" x14ac:dyDescent="0.2"/>
    <row r="57" s="105" customFormat="1" x14ac:dyDescent="0.2"/>
    <row r="58" s="105" customFormat="1" x14ac:dyDescent="0.2"/>
    <row r="59" s="105" customFormat="1" x14ac:dyDescent="0.2"/>
    <row r="60" s="105" customFormat="1" x14ac:dyDescent="0.2"/>
    <row r="61" s="105" customFormat="1" x14ac:dyDescent="0.2"/>
    <row r="62" s="105" customFormat="1" x14ac:dyDescent="0.2"/>
    <row r="63" s="105" customFormat="1" x14ac:dyDescent="0.2"/>
  </sheetData>
  <mergeCells count="5">
    <mergeCell ref="C6:D6"/>
    <mergeCell ref="E6:F6"/>
    <mergeCell ref="A1:L5"/>
    <mergeCell ref="H6:I6"/>
    <mergeCell ref="J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B16"/>
  <sheetViews>
    <sheetView showGridLines="0" zoomScale="90" zoomScaleNormal="90" zoomScaleSheetLayoutView="90" workbookViewId="0"/>
  </sheetViews>
  <sheetFormatPr baseColWidth="10" defaultRowHeight="15" x14ac:dyDescent="0.25"/>
  <cols>
    <col min="1" max="1" width="2.140625" style="82" customWidth="1"/>
    <col min="2" max="2" width="39.7109375" style="82" customWidth="1"/>
    <col min="3" max="28" width="7.140625" style="82" customWidth="1"/>
    <col min="29" max="16384" width="11.42578125" style="82"/>
  </cols>
  <sheetData>
    <row r="1" spans="2:28" ht="15" customHeight="1" x14ac:dyDescent="0.25">
      <c r="B1" s="184" t="s">
        <v>364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2:28" ht="15" customHeight="1" x14ac:dyDescent="0.25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2:28" ht="15" customHeight="1" x14ac:dyDescent="0.25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2:28" ht="17.25" x14ac:dyDescent="0.25">
      <c r="B4" s="189" t="s">
        <v>66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2:28" ht="24" x14ac:dyDescent="0.25">
      <c r="B5" s="41"/>
      <c r="C5" s="40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0" t="s">
        <v>8</v>
      </c>
      <c r="I5" s="40" t="s">
        <v>9</v>
      </c>
      <c r="J5" s="40" t="s">
        <v>10</v>
      </c>
      <c r="K5" s="40" t="s">
        <v>11</v>
      </c>
      <c r="L5" s="40" t="s">
        <v>12</v>
      </c>
      <c r="M5" s="40" t="s">
        <v>13</v>
      </c>
      <c r="N5" s="40" t="s">
        <v>14</v>
      </c>
      <c r="O5" s="40" t="s">
        <v>15</v>
      </c>
      <c r="P5" s="40" t="s">
        <v>16</v>
      </c>
      <c r="Q5" s="40" t="s">
        <v>17</v>
      </c>
      <c r="R5" s="40" t="s">
        <v>18</v>
      </c>
      <c r="S5" s="40" t="s">
        <v>19</v>
      </c>
      <c r="T5" s="40" t="s">
        <v>20</v>
      </c>
      <c r="U5" s="40" t="s">
        <v>21</v>
      </c>
      <c r="V5" s="40" t="s">
        <v>22</v>
      </c>
      <c r="W5" s="40" t="s">
        <v>23</v>
      </c>
      <c r="X5" s="40" t="s">
        <v>24</v>
      </c>
      <c r="Y5" s="40" t="s">
        <v>25</v>
      </c>
      <c r="Z5" s="40" t="s">
        <v>26</v>
      </c>
      <c r="AA5" s="40" t="s">
        <v>27</v>
      </c>
      <c r="AB5" s="159" t="s">
        <v>327</v>
      </c>
    </row>
    <row r="6" spans="2:28" x14ac:dyDescent="0.25">
      <c r="B6" s="41" t="s">
        <v>47</v>
      </c>
      <c r="C6" s="166">
        <v>0.158</v>
      </c>
      <c r="D6" s="166">
        <v>0.158</v>
      </c>
      <c r="E6" s="166">
        <v>0.154</v>
      </c>
      <c r="F6" s="166">
        <v>0.155</v>
      </c>
      <c r="G6" s="166">
        <v>0.155</v>
      </c>
      <c r="H6" s="166">
        <v>0.152</v>
      </c>
      <c r="I6" s="166">
        <v>0.14199999999999999</v>
      </c>
      <c r="J6" s="166">
        <v>0.14199999999999999</v>
      </c>
      <c r="K6" s="166">
        <v>0.14499999999999999</v>
      </c>
      <c r="L6" s="166">
        <v>0.14299999999999999</v>
      </c>
      <c r="M6" s="166">
        <v>0.14000000000000001</v>
      </c>
      <c r="N6" s="166">
        <v>0.14199999999999999</v>
      </c>
      <c r="O6" s="166">
        <v>0.14199999999999999</v>
      </c>
      <c r="P6" s="166">
        <v>0.14099999999999999</v>
      </c>
      <c r="Q6" s="166">
        <v>0.14199999999999999</v>
      </c>
      <c r="R6" s="166">
        <v>0.14199999999999999</v>
      </c>
      <c r="S6" s="166">
        <v>0.14399999999999999</v>
      </c>
      <c r="T6" s="166">
        <v>0.14099999999999999</v>
      </c>
      <c r="U6" s="166">
        <v>0.14199999999999999</v>
      </c>
      <c r="V6" s="166">
        <v>0.14599999999999999</v>
      </c>
      <c r="W6" s="166">
        <v>0.14799999999999999</v>
      </c>
      <c r="X6" s="166">
        <v>0.15</v>
      </c>
      <c r="Y6" s="166">
        <v>0.15</v>
      </c>
      <c r="Z6" s="166">
        <v>0.156</v>
      </c>
      <c r="AA6" s="166">
        <v>0.161</v>
      </c>
      <c r="AB6" s="166">
        <v>0.157</v>
      </c>
    </row>
    <row r="7" spans="2:28" x14ac:dyDescent="0.25">
      <c r="B7" s="41" t="s">
        <v>49</v>
      </c>
      <c r="C7" s="166">
        <v>5.7000000000000002E-2</v>
      </c>
      <c r="D7" s="166">
        <v>5.8000000000000003E-2</v>
      </c>
      <c r="E7" s="166">
        <v>6.2E-2</v>
      </c>
      <c r="F7" s="166">
        <v>6.5000000000000002E-2</v>
      </c>
      <c r="G7" s="166">
        <v>6.7000000000000004E-2</v>
      </c>
      <c r="H7" s="166">
        <v>6.4000000000000001E-2</v>
      </c>
      <c r="I7" s="166">
        <v>5.7000000000000002E-2</v>
      </c>
      <c r="J7" s="166">
        <v>5.7000000000000002E-2</v>
      </c>
      <c r="K7" s="166">
        <v>5.3999999999999999E-2</v>
      </c>
      <c r="L7" s="166">
        <v>5.3999999999999999E-2</v>
      </c>
      <c r="M7" s="166">
        <v>5.2999999999999999E-2</v>
      </c>
      <c r="N7" s="166">
        <v>5.3999999999999999E-2</v>
      </c>
      <c r="O7" s="166">
        <v>5.6000000000000001E-2</v>
      </c>
      <c r="P7" s="166">
        <v>5.5E-2</v>
      </c>
      <c r="Q7" s="166">
        <v>5.5E-2</v>
      </c>
      <c r="R7" s="166">
        <v>5.2999999999999999E-2</v>
      </c>
      <c r="S7" s="166">
        <v>5.5E-2</v>
      </c>
      <c r="T7" s="166">
        <v>5.2999999999999999E-2</v>
      </c>
      <c r="U7" s="166">
        <v>5.2999999999999999E-2</v>
      </c>
      <c r="V7" s="166">
        <v>5.3999999999999999E-2</v>
      </c>
      <c r="W7" s="166">
        <v>5.2999999999999999E-2</v>
      </c>
      <c r="X7" s="166">
        <v>5.2999999999999999E-2</v>
      </c>
      <c r="Y7" s="166">
        <v>4.9000000000000002E-2</v>
      </c>
      <c r="Z7" s="166">
        <v>4.7E-2</v>
      </c>
      <c r="AA7" s="166">
        <v>4.4999999999999998E-2</v>
      </c>
      <c r="AB7" s="166">
        <v>4.2999999999999997E-2</v>
      </c>
    </row>
    <row r="8" spans="2:28" x14ac:dyDescent="0.25">
      <c r="B8" s="41" t="s">
        <v>48</v>
      </c>
      <c r="C8" s="166">
        <v>6.6000000000000003E-2</v>
      </c>
      <c r="D8" s="166">
        <v>6.8000000000000005E-2</v>
      </c>
      <c r="E8" s="166">
        <v>6.8000000000000005E-2</v>
      </c>
      <c r="F8" s="166">
        <v>6.4000000000000001E-2</v>
      </c>
      <c r="G8" s="166">
        <v>6.3E-2</v>
      </c>
      <c r="H8" s="166">
        <v>6.0999999999999999E-2</v>
      </c>
      <c r="I8" s="166">
        <v>5.7000000000000002E-2</v>
      </c>
      <c r="J8" s="166">
        <v>5.5E-2</v>
      </c>
      <c r="K8" s="166">
        <v>5.6000000000000001E-2</v>
      </c>
      <c r="L8" s="166">
        <v>5.8000000000000003E-2</v>
      </c>
      <c r="M8" s="166">
        <v>5.8999999999999997E-2</v>
      </c>
      <c r="N8" s="166">
        <v>6.2E-2</v>
      </c>
      <c r="O8" s="166">
        <v>6.4000000000000001E-2</v>
      </c>
      <c r="P8" s="166">
        <v>6.9000000000000006E-2</v>
      </c>
      <c r="Q8" s="166">
        <v>6.8000000000000005E-2</v>
      </c>
      <c r="R8" s="166">
        <v>6.5000000000000002E-2</v>
      </c>
      <c r="S8" s="166">
        <v>6.6000000000000003E-2</v>
      </c>
      <c r="T8" s="166">
        <v>6.3E-2</v>
      </c>
      <c r="U8" s="166">
        <v>6.5000000000000002E-2</v>
      </c>
      <c r="V8" s="166">
        <v>6.2E-2</v>
      </c>
      <c r="W8" s="166">
        <v>6.2E-2</v>
      </c>
      <c r="X8" s="166">
        <v>6.2E-2</v>
      </c>
      <c r="Y8" s="166">
        <v>6.0999999999999999E-2</v>
      </c>
      <c r="Z8" s="166">
        <v>5.8999999999999997E-2</v>
      </c>
      <c r="AA8" s="166">
        <v>5.6000000000000001E-2</v>
      </c>
      <c r="AB8" s="166">
        <v>5.7000000000000002E-2</v>
      </c>
    </row>
    <row r="9" spans="2:28" x14ac:dyDescent="0.25">
      <c r="B9" s="41" t="s">
        <v>229</v>
      </c>
      <c r="C9" s="166">
        <v>2.3E-2</v>
      </c>
      <c r="D9" s="166">
        <v>2.3E-2</v>
      </c>
      <c r="E9" s="166">
        <v>2.4E-2</v>
      </c>
      <c r="F9" s="166">
        <v>2.3E-2</v>
      </c>
      <c r="G9" s="166">
        <v>2.3E-2</v>
      </c>
      <c r="H9" s="166">
        <v>2.1999999999999999E-2</v>
      </c>
      <c r="I9" s="166">
        <v>2.3E-2</v>
      </c>
      <c r="J9" s="166">
        <v>2.1000000000000001E-2</v>
      </c>
      <c r="K9" s="166">
        <v>0.02</v>
      </c>
      <c r="L9" s="166">
        <v>2.1000000000000001E-2</v>
      </c>
      <c r="M9" s="166">
        <v>0.02</v>
      </c>
      <c r="N9" s="166">
        <v>2.1000000000000001E-2</v>
      </c>
      <c r="O9" s="166">
        <v>1.9E-2</v>
      </c>
      <c r="P9" s="166">
        <v>2.1999999999999999E-2</v>
      </c>
      <c r="Q9" s="166">
        <v>2.1999999999999999E-2</v>
      </c>
      <c r="R9" s="166">
        <v>2.1999999999999999E-2</v>
      </c>
      <c r="S9" s="166">
        <v>2.1000000000000001E-2</v>
      </c>
      <c r="T9" s="166">
        <v>2.1000000000000001E-2</v>
      </c>
      <c r="U9" s="166">
        <v>2.1999999999999999E-2</v>
      </c>
      <c r="V9" s="166">
        <v>2.1999999999999999E-2</v>
      </c>
      <c r="W9" s="166">
        <v>2.1999999999999999E-2</v>
      </c>
      <c r="X9" s="166">
        <v>2.3E-2</v>
      </c>
      <c r="Y9" s="166">
        <v>2.4E-2</v>
      </c>
      <c r="Z9" s="166">
        <v>2.3E-2</v>
      </c>
      <c r="AA9" s="166">
        <v>2.1999999999999999E-2</v>
      </c>
      <c r="AB9" s="166">
        <v>2.1000000000000001E-2</v>
      </c>
    </row>
    <row r="10" spans="2:28" x14ac:dyDescent="0.25">
      <c r="B10" s="41" t="s">
        <v>399</v>
      </c>
      <c r="C10" s="166">
        <v>1.2999999999999999E-2</v>
      </c>
      <c r="D10" s="166">
        <v>1.2999999999999999E-2</v>
      </c>
      <c r="E10" s="166">
        <v>1.2999999999999999E-2</v>
      </c>
      <c r="F10" s="166">
        <v>1.2999999999999999E-2</v>
      </c>
      <c r="G10" s="166">
        <v>1.2E-2</v>
      </c>
      <c r="H10" s="166">
        <v>1.0999999999999999E-2</v>
      </c>
      <c r="I10" s="166">
        <v>0.01</v>
      </c>
      <c r="J10" s="166">
        <v>8.9999999999999993E-3</v>
      </c>
      <c r="K10" s="166">
        <v>8.0000000000000002E-3</v>
      </c>
      <c r="L10" s="166">
        <v>8.0000000000000002E-3</v>
      </c>
      <c r="M10" s="166">
        <v>8.9999999999999993E-3</v>
      </c>
      <c r="N10" s="166">
        <v>8.9999999999999993E-3</v>
      </c>
      <c r="O10" s="166">
        <v>8.0000000000000002E-3</v>
      </c>
      <c r="P10" s="166">
        <v>1.0999999999999999E-2</v>
      </c>
      <c r="Q10" s="166">
        <v>1.0999999999999999E-2</v>
      </c>
      <c r="R10" s="166">
        <v>1.2E-2</v>
      </c>
      <c r="S10" s="166">
        <v>1.2E-2</v>
      </c>
      <c r="T10" s="166">
        <v>1.2999999999999999E-2</v>
      </c>
      <c r="U10" s="166">
        <v>1.2999999999999999E-2</v>
      </c>
      <c r="V10" s="166">
        <v>1.2E-2</v>
      </c>
      <c r="W10" s="166">
        <v>1.2E-2</v>
      </c>
      <c r="X10" s="166">
        <v>1.0999999999999999E-2</v>
      </c>
      <c r="Y10" s="166">
        <v>0.01</v>
      </c>
      <c r="Z10" s="166">
        <v>0.01</v>
      </c>
      <c r="AA10" s="166">
        <v>0.01</v>
      </c>
      <c r="AB10" s="166">
        <v>8.9999999999999993E-3</v>
      </c>
    </row>
    <row r="11" spans="2:28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2:28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2:28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2:28" x14ac:dyDescent="0.25">
      <c r="W14" s="2"/>
      <c r="X14" s="2"/>
      <c r="Y14" s="2"/>
      <c r="Z14" s="2"/>
      <c r="AA14" s="2"/>
      <c r="AB14" s="2"/>
    </row>
    <row r="15" spans="2:28" ht="15" customHeight="1" x14ac:dyDescent="0.25"/>
    <row r="16" spans="2:28" ht="15" customHeight="1" x14ac:dyDescent="0.25"/>
  </sheetData>
  <mergeCells count="2">
    <mergeCell ref="B4:U4"/>
    <mergeCell ref="B1:A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46"/>
  <sheetViews>
    <sheetView showGridLines="0" zoomScale="90" zoomScaleNormal="90" zoomScaleSheetLayoutView="90" workbookViewId="0"/>
  </sheetViews>
  <sheetFormatPr baseColWidth="10" defaultRowHeight="15" x14ac:dyDescent="0.25"/>
  <cols>
    <col min="2" max="2" width="5.28515625" customWidth="1"/>
    <col min="3" max="3" width="21.28515625" customWidth="1"/>
    <col min="4" max="5" width="9.42578125" customWidth="1"/>
    <col min="6" max="6" width="17" style="12" customWidth="1"/>
    <col min="7" max="7" width="9" customWidth="1"/>
    <col min="8" max="8" width="6" customWidth="1"/>
    <col min="10" max="10" width="6.85546875" customWidth="1"/>
  </cols>
  <sheetData>
    <row r="1" spans="1:11" ht="46.5" customHeight="1" x14ac:dyDescent="0.25">
      <c r="C1" s="229" t="s">
        <v>304</v>
      </c>
      <c r="D1" s="229"/>
      <c r="E1" s="229"/>
      <c r="F1" s="229"/>
      <c r="G1" s="229"/>
      <c r="H1" s="229"/>
      <c r="I1" s="229"/>
      <c r="J1" s="229"/>
      <c r="K1" s="229"/>
    </row>
    <row r="2" spans="1:11" x14ac:dyDescent="0.25">
      <c r="C2" s="239" t="s">
        <v>394</v>
      </c>
      <c r="D2" s="239"/>
      <c r="E2" s="239"/>
      <c r="F2" s="239"/>
      <c r="G2" s="239"/>
      <c r="H2" s="239"/>
      <c r="I2" s="239"/>
      <c r="J2" s="239"/>
      <c r="K2" s="239"/>
    </row>
    <row r="3" spans="1:11" x14ac:dyDescent="0.25">
      <c r="C3" s="239" t="s">
        <v>290</v>
      </c>
      <c r="D3" s="239"/>
      <c r="E3" s="239"/>
      <c r="F3" s="239"/>
      <c r="G3" s="239"/>
      <c r="H3" s="239"/>
      <c r="I3" s="239"/>
      <c r="J3" s="239"/>
      <c r="K3" s="239"/>
    </row>
    <row r="5" spans="1:11" ht="36" x14ac:dyDescent="0.25">
      <c r="A5" s="1"/>
      <c r="B5" s="1"/>
      <c r="C5" s="122"/>
      <c r="D5" s="137" t="s">
        <v>93</v>
      </c>
      <c r="E5" s="137" t="s">
        <v>92</v>
      </c>
      <c r="F5" s="137" t="s">
        <v>298</v>
      </c>
      <c r="G5" s="198" t="s">
        <v>338</v>
      </c>
      <c r="H5" s="199"/>
      <c r="I5" s="198" t="s">
        <v>339</v>
      </c>
      <c r="J5" s="199"/>
      <c r="K5" s="159" t="s">
        <v>91</v>
      </c>
    </row>
    <row r="6" spans="1:11" x14ac:dyDescent="0.25">
      <c r="A6" s="1"/>
      <c r="B6" s="1"/>
      <c r="C6" s="123" t="s">
        <v>67</v>
      </c>
      <c r="D6" s="115">
        <v>6.4000000000000001E-2</v>
      </c>
      <c r="E6" s="115">
        <v>3.7000000000000005E-2</v>
      </c>
      <c r="F6" s="51">
        <f t="shared" ref="F6:F32" si="0">+E6-D6</f>
        <v>-2.6999999999999996E-2</v>
      </c>
      <c r="G6" s="120">
        <v>5.2999999999999999E-2</v>
      </c>
      <c r="H6" s="121"/>
      <c r="I6" s="120">
        <v>3.9E-2</v>
      </c>
      <c r="J6" s="121" t="s">
        <v>231</v>
      </c>
      <c r="K6" s="51">
        <f>+I6-G6</f>
        <v>-1.3999999999999999E-2</v>
      </c>
    </row>
    <row r="7" spans="1:11" x14ac:dyDescent="0.25">
      <c r="A7" s="1"/>
      <c r="B7" s="1"/>
      <c r="C7" s="123" t="s">
        <v>68</v>
      </c>
      <c r="D7" s="115">
        <v>0.17800000000000002</v>
      </c>
      <c r="E7" s="115">
        <v>0.19600000000000001</v>
      </c>
      <c r="F7" s="51">
        <f t="shared" si="0"/>
        <v>1.7999999999999988E-2</v>
      </c>
      <c r="G7" s="120">
        <v>0.19899999999999998</v>
      </c>
      <c r="H7" s="121"/>
      <c r="I7" s="120">
        <v>0.21100000000000002</v>
      </c>
      <c r="J7" s="121" t="s">
        <v>231</v>
      </c>
      <c r="K7" s="51">
        <f t="shared" ref="K7:K32" si="1">+I7-G7</f>
        <v>1.2000000000000038E-2</v>
      </c>
    </row>
    <row r="8" spans="1:11" x14ac:dyDescent="0.25">
      <c r="A8" s="1"/>
      <c r="B8" s="1"/>
      <c r="C8" s="123" t="s">
        <v>69</v>
      </c>
      <c r="D8" s="115">
        <v>4.0000000000000001E-3</v>
      </c>
      <c r="E8" s="115">
        <v>1E-3</v>
      </c>
      <c r="F8" s="51">
        <f t="shared" si="0"/>
        <v>-3.0000000000000001E-3</v>
      </c>
      <c r="G8" s="120">
        <v>5.0000000000000001E-3</v>
      </c>
      <c r="H8" s="121" t="s">
        <v>231</v>
      </c>
      <c r="I8" s="120">
        <v>0</v>
      </c>
      <c r="J8" s="121" t="s">
        <v>231</v>
      </c>
      <c r="K8" s="51">
        <f t="shared" si="1"/>
        <v>-5.0000000000000001E-3</v>
      </c>
    </row>
    <row r="9" spans="1:11" x14ac:dyDescent="0.25">
      <c r="A9" s="1"/>
      <c r="B9" s="1"/>
      <c r="C9" s="123" t="s">
        <v>70</v>
      </c>
      <c r="D9" s="115">
        <v>0.17399999999999999</v>
      </c>
      <c r="E9" s="115">
        <v>0.13100000000000001</v>
      </c>
      <c r="F9" s="51">
        <f t="shared" si="0"/>
        <v>-4.2999999999999983E-2</v>
      </c>
      <c r="G9" s="120">
        <v>0.18100000000000002</v>
      </c>
      <c r="H9" s="121"/>
      <c r="I9" s="120">
        <v>0.14000000000000001</v>
      </c>
      <c r="J9" s="121"/>
      <c r="K9" s="51">
        <f t="shared" si="1"/>
        <v>-4.1000000000000009E-2</v>
      </c>
    </row>
    <row r="10" spans="1:11" x14ac:dyDescent="0.25">
      <c r="A10" s="1"/>
      <c r="B10" s="1"/>
      <c r="C10" s="123" t="s">
        <v>71</v>
      </c>
      <c r="D10" s="115">
        <v>2.7999999999999997E-2</v>
      </c>
      <c r="E10" s="115">
        <v>4.8000000000000001E-2</v>
      </c>
      <c r="F10" s="51">
        <f t="shared" si="0"/>
        <v>2.0000000000000004E-2</v>
      </c>
      <c r="G10" s="120">
        <v>2.7000000000000003E-2</v>
      </c>
      <c r="H10" s="121" t="s">
        <v>231</v>
      </c>
      <c r="I10" s="120">
        <v>4.5999999999999999E-2</v>
      </c>
      <c r="J10" s="121" t="s">
        <v>231</v>
      </c>
      <c r="K10" s="51">
        <f t="shared" si="1"/>
        <v>1.8999999999999996E-2</v>
      </c>
    </row>
    <row r="11" spans="1:11" x14ac:dyDescent="0.25">
      <c r="A11" s="1"/>
      <c r="B11" s="1"/>
      <c r="C11" s="123" t="s">
        <v>72</v>
      </c>
      <c r="D11" s="115">
        <v>7.4999999999999997E-2</v>
      </c>
      <c r="E11" s="115">
        <v>5.9000000000000004E-2</v>
      </c>
      <c r="F11" s="51">
        <f t="shared" si="0"/>
        <v>-1.5999999999999993E-2</v>
      </c>
      <c r="G11" s="120">
        <v>7.0000000000000007E-2</v>
      </c>
      <c r="H11" s="121" t="s">
        <v>231</v>
      </c>
      <c r="I11" s="120">
        <v>5.7000000000000002E-2</v>
      </c>
      <c r="J11" s="121" t="s">
        <v>231</v>
      </c>
      <c r="K11" s="51">
        <f t="shared" si="1"/>
        <v>-1.3000000000000005E-2</v>
      </c>
    </row>
    <row r="12" spans="1:11" x14ac:dyDescent="0.25">
      <c r="A12" s="1"/>
      <c r="B12" s="1"/>
      <c r="C12" s="123" t="s">
        <v>73</v>
      </c>
      <c r="D12" s="115">
        <v>0.156</v>
      </c>
      <c r="E12" s="115">
        <v>0.159</v>
      </c>
      <c r="F12" s="51">
        <f t="shared" si="0"/>
        <v>3.0000000000000027E-3</v>
      </c>
      <c r="G12" s="120">
        <v>0.16500000000000001</v>
      </c>
      <c r="H12" s="121"/>
      <c r="I12" s="120">
        <v>0.161</v>
      </c>
      <c r="J12" s="121"/>
      <c r="K12" s="51">
        <f t="shared" si="1"/>
        <v>-4.0000000000000036E-3</v>
      </c>
    </row>
    <row r="13" spans="1:11" x14ac:dyDescent="0.25">
      <c r="A13" s="1"/>
      <c r="B13" s="1"/>
      <c r="C13" s="123" t="s">
        <v>74</v>
      </c>
      <c r="D13" s="115">
        <v>4.5999999999999999E-2</v>
      </c>
      <c r="E13" s="115">
        <v>7.0999999999999994E-2</v>
      </c>
      <c r="F13" s="51">
        <f t="shared" si="0"/>
        <v>2.4999999999999994E-2</v>
      </c>
      <c r="G13" s="120">
        <v>5.0999999999999997E-2</v>
      </c>
      <c r="H13" s="121" t="s">
        <v>231</v>
      </c>
      <c r="I13" s="120">
        <v>8.1000000000000003E-2</v>
      </c>
      <c r="J13" s="121" t="s">
        <v>231</v>
      </c>
      <c r="K13" s="51">
        <f t="shared" si="1"/>
        <v>3.0000000000000006E-2</v>
      </c>
    </row>
    <row r="14" spans="1:11" x14ac:dyDescent="0.25">
      <c r="A14" s="1"/>
      <c r="B14" s="1"/>
      <c r="C14" s="123" t="s">
        <v>75</v>
      </c>
      <c r="D14" s="115">
        <v>0.01</v>
      </c>
      <c r="E14" s="115">
        <v>1.2E-2</v>
      </c>
      <c r="F14" s="51">
        <f t="shared" si="0"/>
        <v>2E-3</v>
      </c>
      <c r="G14" s="120">
        <v>6.9999999999999993E-3</v>
      </c>
      <c r="H14" s="121" t="s">
        <v>231</v>
      </c>
      <c r="I14" s="120">
        <v>1.3000000000000001E-2</v>
      </c>
      <c r="J14" s="121" t="s">
        <v>231</v>
      </c>
      <c r="K14" s="51">
        <f t="shared" si="1"/>
        <v>6.0000000000000019E-3</v>
      </c>
    </row>
    <row r="15" spans="1:11" x14ac:dyDescent="0.25">
      <c r="A15" s="1"/>
      <c r="B15" s="1"/>
      <c r="C15" s="123" t="s">
        <v>76</v>
      </c>
      <c r="D15" s="115">
        <v>1.2E-2</v>
      </c>
      <c r="E15" s="115">
        <v>1.7000000000000001E-2</v>
      </c>
      <c r="F15" s="51">
        <f t="shared" si="0"/>
        <v>5.000000000000001E-3</v>
      </c>
      <c r="G15" s="120">
        <v>4.0000000000000001E-3</v>
      </c>
      <c r="H15" s="121" t="s">
        <v>231</v>
      </c>
      <c r="I15" s="120">
        <v>1.9E-2</v>
      </c>
      <c r="J15" s="121" t="s">
        <v>231</v>
      </c>
      <c r="K15" s="51">
        <f t="shared" si="1"/>
        <v>1.4999999999999999E-2</v>
      </c>
    </row>
    <row r="16" spans="1:11" x14ac:dyDescent="0.25">
      <c r="A16" s="1"/>
      <c r="B16" s="1"/>
      <c r="C16" s="123" t="s">
        <v>77</v>
      </c>
      <c r="D16" s="115">
        <v>5.2000000000000005E-2</v>
      </c>
      <c r="E16" s="115">
        <v>9.0999999999999998E-2</v>
      </c>
      <c r="F16" s="51">
        <f t="shared" si="0"/>
        <v>3.8999999999999993E-2</v>
      </c>
      <c r="G16" s="120">
        <v>7.2000000000000008E-2</v>
      </c>
      <c r="H16" s="121"/>
      <c r="I16" s="120">
        <v>8.4000000000000005E-2</v>
      </c>
      <c r="J16" s="121" t="s">
        <v>231</v>
      </c>
      <c r="K16" s="51">
        <f t="shared" si="1"/>
        <v>1.1999999999999997E-2</v>
      </c>
    </row>
    <row r="17" spans="1:11" x14ac:dyDescent="0.25">
      <c r="A17" s="1"/>
      <c r="B17" s="1"/>
      <c r="C17" s="123" t="s">
        <v>78</v>
      </c>
      <c r="D17" s="115">
        <v>3.9E-2</v>
      </c>
      <c r="E17" s="115">
        <v>5.5E-2</v>
      </c>
      <c r="F17" s="51">
        <f t="shared" si="0"/>
        <v>1.6E-2</v>
      </c>
      <c r="G17" s="120">
        <v>3.7999999999999999E-2</v>
      </c>
      <c r="H17" s="121" t="s">
        <v>231</v>
      </c>
      <c r="I17" s="120">
        <v>6.4000000000000001E-2</v>
      </c>
      <c r="J17" s="121" t="s">
        <v>231</v>
      </c>
      <c r="K17" s="51">
        <f t="shared" si="1"/>
        <v>2.6000000000000002E-2</v>
      </c>
    </row>
    <row r="18" spans="1:11" x14ac:dyDescent="0.25">
      <c r="A18" s="1"/>
      <c r="B18" s="1"/>
      <c r="C18" s="123" t="s">
        <v>79</v>
      </c>
      <c r="D18" s="115">
        <v>0.125</v>
      </c>
      <c r="E18" s="115">
        <v>0.13900000000000001</v>
      </c>
      <c r="F18" s="51">
        <f t="shared" si="0"/>
        <v>1.4000000000000012E-2</v>
      </c>
      <c r="G18" s="120">
        <v>0.121</v>
      </c>
      <c r="H18" s="121"/>
      <c r="I18" s="120">
        <v>0.13300000000000001</v>
      </c>
      <c r="J18" s="121"/>
      <c r="K18" s="51">
        <f t="shared" si="1"/>
        <v>1.2000000000000011E-2</v>
      </c>
    </row>
    <row r="19" spans="1:11" x14ac:dyDescent="0.25">
      <c r="A19" s="1"/>
      <c r="B19" s="1"/>
      <c r="C19" s="123" t="s">
        <v>80</v>
      </c>
      <c r="D19" s="115">
        <v>0.14800000000000002</v>
      </c>
      <c r="E19" s="115">
        <v>0.11199999999999999</v>
      </c>
      <c r="F19" s="51">
        <f t="shared" si="0"/>
        <v>-3.6000000000000032E-2</v>
      </c>
      <c r="G19" s="120">
        <v>0.155</v>
      </c>
      <c r="H19" s="121"/>
      <c r="I19" s="120">
        <v>0.111</v>
      </c>
      <c r="J19" s="121"/>
      <c r="K19" s="51">
        <f t="shared" si="1"/>
        <v>-4.3999999999999997E-2</v>
      </c>
    </row>
    <row r="20" spans="1:11" x14ac:dyDescent="0.25">
      <c r="A20" s="1"/>
      <c r="B20" s="1"/>
      <c r="C20" s="123" t="s">
        <v>145</v>
      </c>
      <c r="D20" s="115">
        <v>0.15</v>
      </c>
      <c r="E20" s="115">
        <v>0.109</v>
      </c>
      <c r="F20" s="51">
        <f t="shared" si="0"/>
        <v>-4.0999999999999995E-2</v>
      </c>
      <c r="G20" s="120">
        <v>0.153</v>
      </c>
      <c r="H20" s="121"/>
      <c r="I20" s="120">
        <v>0.111</v>
      </c>
      <c r="J20" s="121"/>
      <c r="K20" s="51">
        <f t="shared" si="1"/>
        <v>-4.1999999999999996E-2</v>
      </c>
    </row>
    <row r="21" spans="1:11" x14ac:dyDescent="0.25">
      <c r="A21" s="1"/>
      <c r="B21" s="1"/>
      <c r="C21" s="123" t="s">
        <v>81</v>
      </c>
      <c r="D21" s="115">
        <v>0.14599999999999999</v>
      </c>
      <c r="E21" s="115">
        <v>0.10400000000000001</v>
      </c>
      <c r="F21" s="51">
        <f t="shared" si="0"/>
        <v>-4.1999999999999982E-2</v>
      </c>
      <c r="G21" s="120">
        <v>0.14699999999999999</v>
      </c>
      <c r="H21" s="121"/>
      <c r="I21" s="120">
        <v>0.109</v>
      </c>
      <c r="J21" s="121" t="s">
        <v>231</v>
      </c>
      <c r="K21" s="51">
        <f t="shared" si="1"/>
        <v>-3.7999999999999992E-2</v>
      </c>
    </row>
    <row r="22" spans="1:11" x14ac:dyDescent="0.25">
      <c r="A22" s="1"/>
      <c r="B22" s="1"/>
      <c r="C22" s="123" t="s">
        <v>82</v>
      </c>
      <c r="D22" s="115">
        <v>1.3000000000000001E-2</v>
      </c>
      <c r="E22" s="115">
        <v>1.6E-2</v>
      </c>
      <c r="F22" s="51">
        <f t="shared" si="0"/>
        <v>2.9999999999999992E-3</v>
      </c>
      <c r="G22" s="120">
        <v>1.3000000000000001E-2</v>
      </c>
      <c r="H22" s="121" t="s">
        <v>231</v>
      </c>
      <c r="I22" s="120">
        <v>0.02</v>
      </c>
      <c r="J22" s="121" t="s">
        <v>231</v>
      </c>
      <c r="K22" s="51">
        <f t="shared" si="1"/>
        <v>6.9999999999999993E-3</v>
      </c>
    </row>
    <row r="23" spans="1:11" x14ac:dyDescent="0.25">
      <c r="A23" s="1"/>
      <c r="B23" s="1"/>
      <c r="C23" s="123" t="s">
        <v>83</v>
      </c>
      <c r="D23" s="115">
        <v>7.0999999999999994E-2</v>
      </c>
      <c r="E23" s="115">
        <v>9.5000000000000001E-2</v>
      </c>
      <c r="F23" s="51">
        <f t="shared" si="0"/>
        <v>2.4000000000000007E-2</v>
      </c>
      <c r="G23" s="120">
        <v>7.400000000000001E-2</v>
      </c>
      <c r="H23" s="121" t="s">
        <v>231</v>
      </c>
      <c r="I23" s="120">
        <v>8.5999999999999993E-2</v>
      </c>
      <c r="J23" s="121" t="s">
        <v>231</v>
      </c>
      <c r="K23" s="51">
        <f t="shared" si="1"/>
        <v>1.1999999999999983E-2</v>
      </c>
    </row>
    <row r="24" spans="1:11" x14ac:dyDescent="0.25">
      <c r="A24" s="1"/>
      <c r="B24" s="1"/>
      <c r="C24" s="123" t="s">
        <v>84</v>
      </c>
      <c r="D24" s="115">
        <v>3.7000000000000005E-2</v>
      </c>
      <c r="E24" s="115">
        <v>3.5000000000000003E-2</v>
      </c>
      <c r="F24" s="51">
        <f t="shared" si="0"/>
        <v>-2.0000000000000018E-3</v>
      </c>
      <c r="G24" s="120">
        <v>4.7E-2</v>
      </c>
      <c r="H24" s="121" t="s">
        <v>231</v>
      </c>
      <c r="I24" s="120">
        <v>4.5999999999999999E-2</v>
      </c>
      <c r="J24" s="121" t="s">
        <v>231</v>
      </c>
      <c r="K24" s="51">
        <f t="shared" si="1"/>
        <v>-1.0000000000000009E-3</v>
      </c>
    </row>
    <row r="25" spans="1:11" x14ac:dyDescent="0.25">
      <c r="A25" s="1"/>
      <c r="B25" s="1"/>
      <c r="C25" s="123" t="s">
        <v>85</v>
      </c>
      <c r="D25" s="115">
        <v>9.6999999999999989E-2</v>
      </c>
      <c r="E25" s="115">
        <v>0.06</v>
      </c>
      <c r="F25" s="51">
        <f t="shared" si="0"/>
        <v>-3.6999999999999991E-2</v>
      </c>
      <c r="G25" s="120">
        <v>0.11900000000000001</v>
      </c>
      <c r="H25" s="121" t="s">
        <v>231</v>
      </c>
      <c r="I25" s="120">
        <v>6.7000000000000004E-2</v>
      </c>
      <c r="J25" s="121" t="s">
        <v>231</v>
      </c>
      <c r="K25" s="51">
        <f t="shared" si="1"/>
        <v>-5.2000000000000005E-2</v>
      </c>
    </row>
    <row r="26" spans="1:11" x14ac:dyDescent="0.25">
      <c r="A26" s="1"/>
      <c r="B26" s="1"/>
      <c r="C26" s="123" t="s">
        <v>146</v>
      </c>
      <c r="D26" s="115">
        <v>0.156</v>
      </c>
      <c r="E26" s="115">
        <v>0.11</v>
      </c>
      <c r="F26" s="51">
        <f t="shared" si="0"/>
        <v>-4.5999999999999999E-2</v>
      </c>
      <c r="G26" s="120">
        <v>0.159</v>
      </c>
      <c r="H26" s="121"/>
      <c r="I26" s="120">
        <v>0.111</v>
      </c>
      <c r="J26" s="121"/>
      <c r="K26" s="51">
        <f t="shared" si="1"/>
        <v>-4.8000000000000001E-2</v>
      </c>
    </row>
    <row r="27" spans="1:11" x14ac:dyDescent="0.25">
      <c r="A27" s="1"/>
      <c r="B27" s="1"/>
      <c r="C27" s="123" t="s">
        <v>86</v>
      </c>
      <c r="D27" s="115">
        <v>3.9E-2</v>
      </c>
      <c r="E27" s="115">
        <v>3.9E-2</v>
      </c>
      <c r="F27" s="51">
        <f t="shared" si="0"/>
        <v>0</v>
      </c>
      <c r="G27" s="120">
        <v>3.2000000000000001E-2</v>
      </c>
      <c r="H27" s="121" t="s">
        <v>231</v>
      </c>
      <c r="I27" s="120">
        <v>3.5000000000000003E-2</v>
      </c>
      <c r="J27" s="121" t="s">
        <v>231</v>
      </c>
      <c r="K27" s="51">
        <f t="shared" si="1"/>
        <v>3.0000000000000027E-3</v>
      </c>
    </row>
    <row r="28" spans="1:11" x14ac:dyDescent="0.25">
      <c r="A28" s="1"/>
      <c r="B28" s="1"/>
      <c r="C28" s="123" t="s">
        <v>144</v>
      </c>
      <c r="D28" s="115">
        <v>8.900000000000001E-2</v>
      </c>
      <c r="E28" s="115">
        <v>0.10199999999999999</v>
      </c>
      <c r="F28" s="51">
        <f t="shared" si="0"/>
        <v>1.2999999999999984E-2</v>
      </c>
      <c r="G28" s="120">
        <v>9.6000000000000002E-2</v>
      </c>
      <c r="H28" s="121" t="s">
        <v>231</v>
      </c>
      <c r="I28" s="120">
        <v>0.11</v>
      </c>
      <c r="J28" s="121" t="s">
        <v>231</v>
      </c>
      <c r="K28" s="51">
        <f t="shared" si="1"/>
        <v>1.3999999999999999E-2</v>
      </c>
    </row>
    <row r="29" spans="1:11" x14ac:dyDescent="0.25">
      <c r="A29" s="1"/>
      <c r="B29" s="1"/>
      <c r="C29" s="123" t="s">
        <v>87</v>
      </c>
      <c r="D29" s="115">
        <v>0.10300000000000001</v>
      </c>
      <c r="E29" s="115">
        <v>0.14599999999999999</v>
      </c>
      <c r="F29" s="51">
        <f t="shared" si="0"/>
        <v>4.2999999999999983E-2</v>
      </c>
      <c r="G29" s="120">
        <v>9.0999999999999998E-2</v>
      </c>
      <c r="H29" s="121"/>
      <c r="I29" s="120">
        <v>0.13100000000000001</v>
      </c>
      <c r="J29" s="121" t="s">
        <v>231</v>
      </c>
      <c r="K29" s="51">
        <f t="shared" si="1"/>
        <v>4.0000000000000008E-2</v>
      </c>
    </row>
    <row r="30" spans="1:11" x14ac:dyDescent="0.25">
      <c r="A30" s="1"/>
      <c r="B30" s="1"/>
      <c r="C30" s="123" t="s">
        <v>88</v>
      </c>
      <c r="D30" s="115">
        <v>0.20499999999999999</v>
      </c>
      <c r="E30" s="115">
        <v>0.18</v>
      </c>
      <c r="F30" s="51">
        <f t="shared" si="0"/>
        <v>-2.4999999999999994E-2</v>
      </c>
      <c r="G30" s="120">
        <v>0.191</v>
      </c>
      <c r="H30" s="121"/>
      <c r="I30" s="120">
        <v>0.19</v>
      </c>
      <c r="J30" s="121"/>
      <c r="K30" s="51">
        <f t="shared" si="1"/>
        <v>-1.0000000000000009E-3</v>
      </c>
    </row>
    <row r="31" spans="1:11" x14ac:dyDescent="0.25">
      <c r="A31" s="1"/>
      <c r="B31" s="1"/>
      <c r="C31" s="123" t="s">
        <v>89</v>
      </c>
      <c r="D31" s="115">
        <v>0.29699999999999999</v>
      </c>
      <c r="E31" s="115">
        <v>0.20899999999999999</v>
      </c>
      <c r="F31" s="51">
        <f t="shared" si="0"/>
        <v>-8.7999999999999995E-2</v>
      </c>
      <c r="G31" s="120">
        <v>0.28999999999999998</v>
      </c>
      <c r="H31" s="121"/>
      <c r="I31" s="120">
        <v>0.2</v>
      </c>
      <c r="J31" s="121"/>
      <c r="K31" s="51">
        <f t="shared" si="1"/>
        <v>-8.9999999999999969E-2</v>
      </c>
    </row>
    <row r="32" spans="1:11" x14ac:dyDescent="0.25">
      <c r="A32" s="1"/>
      <c r="B32" s="1"/>
      <c r="C32" s="123" t="s">
        <v>90</v>
      </c>
      <c r="D32" s="115">
        <v>0.107</v>
      </c>
      <c r="E32" s="115">
        <v>9.8000000000000004E-2</v>
      </c>
      <c r="F32" s="51">
        <f t="shared" si="0"/>
        <v>-8.9999999999999941E-3</v>
      </c>
      <c r="G32" s="120">
        <v>0.105</v>
      </c>
      <c r="H32" s="121" t="s">
        <v>231</v>
      </c>
      <c r="I32" s="120">
        <v>0.10300000000000001</v>
      </c>
      <c r="J32" s="121" t="s">
        <v>231</v>
      </c>
      <c r="K32" s="51">
        <f t="shared" si="1"/>
        <v>-1.9999999999999879E-3</v>
      </c>
    </row>
    <row r="33" spans="1:24" x14ac:dyDescent="0.25">
      <c r="A33" s="1"/>
      <c r="B33" s="1"/>
      <c r="C33" s="1"/>
      <c r="E33" s="1"/>
      <c r="F33" s="18"/>
      <c r="G33" s="1"/>
      <c r="H33" s="1"/>
      <c r="I33" s="1"/>
      <c r="J33" s="1"/>
      <c r="K33" s="1"/>
    </row>
    <row r="34" spans="1:24" x14ac:dyDescent="0.25">
      <c r="A34" s="1"/>
      <c r="B34" s="1"/>
      <c r="C34" s="1"/>
      <c r="D34" s="1"/>
      <c r="E34" s="1"/>
      <c r="F34" s="18"/>
      <c r="G34" s="1"/>
      <c r="H34" s="1"/>
      <c r="I34" s="1"/>
      <c r="J34" s="1"/>
      <c r="K34" s="1"/>
    </row>
    <row r="35" spans="1:24" x14ac:dyDescent="0.25">
      <c r="A35" s="1"/>
      <c r="B35" s="1"/>
      <c r="C35" s="1"/>
      <c r="D35" s="1"/>
      <c r="E35" s="1"/>
      <c r="F35" s="18"/>
      <c r="G35" s="1"/>
      <c r="H35" s="1"/>
      <c r="I35" s="1"/>
      <c r="J35" s="1"/>
      <c r="K35" s="1"/>
    </row>
    <row r="36" spans="1:24" x14ac:dyDescent="0.25">
      <c r="A36" s="1"/>
      <c r="B36" s="1"/>
      <c r="C36" s="1"/>
      <c r="D36" s="1"/>
      <c r="E36" s="1"/>
      <c r="F36" s="18"/>
      <c r="G36" s="1"/>
      <c r="H36" s="1"/>
      <c r="I36" s="1"/>
      <c r="J36" s="1"/>
      <c r="K36" s="1"/>
    </row>
    <row r="37" spans="1:24" x14ac:dyDescent="0.25">
      <c r="A37" s="1"/>
      <c r="B37" s="1"/>
      <c r="C37" s="1"/>
      <c r="D37" s="1"/>
      <c r="E37" s="1"/>
      <c r="F37" s="18"/>
      <c r="G37" s="1"/>
      <c r="H37" s="1"/>
      <c r="I37" s="1"/>
      <c r="J37" s="1"/>
      <c r="K37" s="1"/>
    </row>
    <row r="38" spans="1:24" x14ac:dyDescent="0.25">
      <c r="A38" s="1"/>
      <c r="B38" s="1"/>
      <c r="C38" s="1"/>
      <c r="D38" s="1"/>
      <c r="E38" s="1"/>
      <c r="F38" s="18"/>
      <c r="G38" s="1"/>
      <c r="H38" s="1"/>
      <c r="I38" s="1"/>
      <c r="J38" s="1"/>
      <c r="K38" s="1"/>
    </row>
    <row r="39" spans="1:24" x14ac:dyDescent="0.25">
      <c r="A39" s="1"/>
      <c r="B39" s="1"/>
      <c r="C39" s="1"/>
      <c r="D39" s="1"/>
      <c r="E39" s="1"/>
      <c r="F39" s="18"/>
      <c r="G39" s="1"/>
      <c r="H39" s="1"/>
      <c r="I39" s="1"/>
      <c r="J39" s="1"/>
      <c r="K39" s="1"/>
    </row>
    <row r="40" spans="1:24" x14ac:dyDescent="0.25">
      <c r="A40" s="1"/>
      <c r="B40" s="1"/>
      <c r="C40" s="1"/>
      <c r="D40" s="1"/>
      <c r="E40" s="1"/>
      <c r="F40" s="18"/>
      <c r="G40" s="1"/>
      <c r="H40" s="1"/>
      <c r="I40" s="1"/>
      <c r="J40" s="1"/>
      <c r="K40" s="1"/>
    </row>
    <row r="41" spans="1:24" x14ac:dyDescent="0.25">
      <c r="A41" s="1"/>
      <c r="B41" s="1"/>
      <c r="C41" s="1"/>
      <c r="D41" s="1"/>
      <c r="E41" s="1"/>
      <c r="F41" s="18"/>
      <c r="G41" s="1"/>
      <c r="H41" s="1"/>
      <c r="I41" s="1"/>
      <c r="J41" s="1"/>
      <c r="K41" s="1"/>
    </row>
    <row r="46" spans="1:24" ht="15.75" x14ac:dyDescent="0.25">
      <c r="X46" s="43"/>
    </row>
  </sheetData>
  <sortState ref="C6:F32">
    <sortCondition ref="C6:C32"/>
  </sortState>
  <mergeCells count="5">
    <mergeCell ref="C1:K1"/>
    <mergeCell ref="C2:K2"/>
    <mergeCell ref="C3:K3"/>
    <mergeCell ref="G5:H5"/>
    <mergeCell ref="I5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2"/>
  <sheetViews>
    <sheetView showGridLines="0" zoomScale="90" zoomScaleNormal="90" zoomScaleSheetLayoutView="90" workbookViewId="0">
      <selection sqref="A1:L1"/>
    </sheetView>
  </sheetViews>
  <sheetFormatPr baseColWidth="10" defaultColWidth="11.42578125" defaultRowHeight="12" x14ac:dyDescent="0.2"/>
  <cols>
    <col min="1" max="1" width="11.42578125" style="1"/>
    <col min="2" max="2" width="22.5703125" style="1" customWidth="1"/>
    <col min="3" max="3" width="11.42578125" style="1"/>
    <col min="4" max="4" width="5.28515625" style="1" customWidth="1"/>
    <col min="5" max="5" width="11.42578125" style="1"/>
    <col min="6" max="6" width="4" style="1" customWidth="1"/>
    <col min="7" max="8" width="11.42578125" style="1"/>
    <col min="9" max="9" width="6.7109375" style="1" customWidth="1"/>
    <col min="10" max="10" width="11.42578125" style="1"/>
    <col min="11" max="11" width="6.28515625" style="1" customWidth="1"/>
    <col min="12" max="16384" width="11.42578125" style="1"/>
  </cols>
  <sheetData>
    <row r="1" spans="1:12" ht="32.25" customHeight="1" x14ac:dyDescent="0.2">
      <c r="A1" s="229" t="s">
        <v>305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 x14ac:dyDescent="0.2">
      <c r="D2" s="1" t="s">
        <v>394</v>
      </c>
    </row>
    <row r="3" spans="1:12" x14ac:dyDescent="0.2">
      <c r="D3" s="1" t="s">
        <v>301</v>
      </c>
    </row>
    <row r="5" spans="1:12" ht="36" x14ac:dyDescent="0.2">
      <c r="B5" s="142"/>
      <c r="C5" s="227" t="s">
        <v>93</v>
      </c>
      <c r="D5" s="227"/>
      <c r="E5" s="227" t="s">
        <v>92</v>
      </c>
      <c r="F5" s="227"/>
      <c r="G5" s="137" t="s">
        <v>298</v>
      </c>
      <c r="H5" s="198" t="s">
        <v>338</v>
      </c>
      <c r="I5" s="199"/>
      <c r="J5" s="198" t="s">
        <v>339</v>
      </c>
      <c r="K5" s="199"/>
      <c r="L5" s="159" t="s">
        <v>91</v>
      </c>
    </row>
    <row r="6" spans="1:12" x14ac:dyDescent="0.2">
      <c r="B6" s="70" t="s">
        <v>112</v>
      </c>
      <c r="C6" s="118">
        <v>27.3</v>
      </c>
      <c r="D6" s="116"/>
      <c r="E6" s="118">
        <v>16.5</v>
      </c>
      <c r="F6" s="116" t="s">
        <v>231</v>
      </c>
      <c r="G6" s="68">
        <f>+E6-C6</f>
        <v>-10.8</v>
      </c>
      <c r="H6" s="165">
        <v>28.6</v>
      </c>
      <c r="I6" s="175"/>
      <c r="J6" s="165">
        <v>17.5</v>
      </c>
      <c r="K6" s="116" t="s">
        <v>231</v>
      </c>
      <c r="L6" s="73">
        <f>+J6-H6</f>
        <v>-11.100000000000001</v>
      </c>
    </row>
    <row r="7" spans="1:12" x14ac:dyDescent="0.2">
      <c r="B7" s="70" t="s">
        <v>114</v>
      </c>
      <c r="C7" s="118">
        <v>12.4</v>
      </c>
      <c r="D7" s="116" t="s">
        <v>231</v>
      </c>
      <c r="E7" s="118">
        <v>7.7</v>
      </c>
      <c r="F7" s="116" t="s">
        <v>231</v>
      </c>
      <c r="G7" s="68">
        <f>+E7-C7</f>
        <v>-4.7</v>
      </c>
      <c r="H7" s="165">
        <v>13.3</v>
      </c>
      <c r="I7" s="116" t="s">
        <v>231</v>
      </c>
      <c r="J7" s="165">
        <v>8.8000000000000007</v>
      </c>
      <c r="K7" s="116" t="s">
        <v>231</v>
      </c>
      <c r="L7" s="73">
        <f t="shared" ref="L7:L10" si="0">+J7-H7</f>
        <v>-4.5</v>
      </c>
    </row>
    <row r="8" spans="1:12" x14ac:dyDescent="0.2">
      <c r="B8" s="70" t="s">
        <v>113</v>
      </c>
      <c r="C8" s="118">
        <v>7.7</v>
      </c>
      <c r="D8" s="116" t="s">
        <v>231</v>
      </c>
      <c r="E8" s="118">
        <v>5</v>
      </c>
      <c r="F8" s="116" t="s">
        <v>231</v>
      </c>
      <c r="G8" s="68">
        <f>+E8-C8</f>
        <v>-2.7</v>
      </c>
      <c r="H8" s="165">
        <v>6.5</v>
      </c>
      <c r="I8" s="116" t="s">
        <v>231</v>
      </c>
      <c r="J8" s="165">
        <v>4.5999999999999996</v>
      </c>
      <c r="K8" s="116" t="s">
        <v>231</v>
      </c>
      <c r="L8" s="73">
        <f t="shared" si="0"/>
        <v>-1.9000000000000004</v>
      </c>
    </row>
    <row r="9" spans="1:12" x14ac:dyDescent="0.2">
      <c r="B9" s="70" t="s">
        <v>111</v>
      </c>
      <c r="C9" s="118">
        <v>12.6</v>
      </c>
      <c r="D9" s="116"/>
      <c r="E9" s="118">
        <v>12.8</v>
      </c>
      <c r="F9" s="116" t="s">
        <v>231</v>
      </c>
      <c r="G9" s="68">
        <f>+E9-C9</f>
        <v>0.20000000000000107</v>
      </c>
      <c r="H9" s="165">
        <v>12</v>
      </c>
      <c r="I9" s="116" t="s">
        <v>231</v>
      </c>
      <c r="J9" s="165">
        <v>11.4</v>
      </c>
      <c r="K9" s="116" t="s">
        <v>231</v>
      </c>
      <c r="L9" s="73">
        <f t="shared" si="0"/>
        <v>-0.59999999999999964</v>
      </c>
    </row>
    <row r="10" spans="1:12" x14ac:dyDescent="0.2">
      <c r="B10" s="70" t="s">
        <v>252</v>
      </c>
      <c r="C10" s="118">
        <v>15.6</v>
      </c>
      <c r="D10" s="116"/>
      <c r="E10" s="118">
        <v>15.9</v>
      </c>
      <c r="F10" s="116"/>
      <c r="G10" s="68">
        <f>+E10-C10</f>
        <v>0.30000000000000071</v>
      </c>
      <c r="H10" s="165">
        <v>16.5</v>
      </c>
      <c r="I10" s="175"/>
      <c r="J10" s="165">
        <v>16.100000000000001</v>
      </c>
      <c r="K10" s="175"/>
      <c r="L10" s="73">
        <f t="shared" si="0"/>
        <v>-0.39999999999999858</v>
      </c>
    </row>
    <row r="11" spans="1:12" x14ac:dyDescent="0.2">
      <c r="G11" s="16"/>
    </row>
    <row r="12" spans="1:12" x14ac:dyDescent="0.2">
      <c r="G12" s="16"/>
    </row>
    <row r="13" spans="1:12" x14ac:dyDescent="0.2">
      <c r="G13" s="16"/>
    </row>
    <row r="14" spans="1:12" x14ac:dyDescent="0.2">
      <c r="G14" s="16"/>
    </row>
    <row r="15" spans="1:12" x14ac:dyDescent="0.2">
      <c r="G15" s="16"/>
    </row>
    <row r="16" spans="1:12" x14ac:dyDescent="0.2">
      <c r="G16" s="16"/>
    </row>
    <row r="17" spans="7:18" x14ac:dyDescent="0.2">
      <c r="G17" s="16"/>
    </row>
    <row r="18" spans="7:18" x14ac:dyDescent="0.2">
      <c r="G18" s="16"/>
    </row>
    <row r="19" spans="7:18" x14ac:dyDescent="0.2">
      <c r="G19" s="16"/>
    </row>
    <row r="20" spans="7:18" x14ac:dyDescent="0.2">
      <c r="G20" s="16"/>
    </row>
    <row r="21" spans="7:18" x14ac:dyDescent="0.2">
      <c r="G21" s="16"/>
    </row>
    <row r="22" spans="7:18" x14ac:dyDescent="0.2">
      <c r="H22" s="107"/>
      <c r="I22" s="107"/>
      <c r="J22" s="107"/>
      <c r="K22" s="107"/>
      <c r="L22" s="107"/>
      <c r="N22" s="114"/>
      <c r="O22" s="114"/>
      <c r="P22" s="114"/>
      <c r="R22" s="1" t="s">
        <v>295</v>
      </c>
    </row>
    <row r="23" spans="7:18" x14ac:dyDescent="0.2">
      <c r="H23" s="107"/>
      <c r="I23" s="107"/>
      <c r="J23" s="107"/>
      <c r="K23" s="107"/>
      <c r="L23" s="107"/>
      <c r="N23" s="114"/>
      <c r="O23" s="114"/>
      <c r="P23" s="114"/>
    </row>
    <row r="24" spans="7:18" x14ac:dyDescent="0.2">
      <c r="H24" s="107"/>
      <c r="I24" s="107"/>
      <c r="J24" s="107"/>
      <c r="K24" s="107"/>
      <c r="L24" s="107"/>
      <c r="N24" s="114"/>
      <c r="O24" s="114"/>
      <c r="P24" s="114"/>
    </row>
    <row r="25" spans="7:18" x14ac:dyDescent="0.2">
      <c r="H25" s="107"/>
      <c r="I25" s="107"/>
      <c r="J25" s="107"/>
      <c r="K25" s="107"/>
      <c r="L25" s="107"/>
      <c r="N25" s="114"/>
      <c r="O25" s="114"/>
      <c r="P25" s="114"/>
    </row>
    <row r="26" spans="7:18" x14ac:dyDescent="0.2">
      <c r="H26" s="107"/>
      <c r="I26" s="107"/>
      <c r="J26" s="107"/>
      <c r="K26" s="107"/>
      <c r="L26" s="107"/>
      <c r="N26" s="114"/>
      <c r="O26" s="114"/>
      <c r="P26" s="114"/>
    </row>
    <row r="27" spans="7:18" x14ac:dyDescent="0.2">
      <c r="G27" s="16"/>
    </row>
    <row r="28" spans="7:18" x14ac:dyDescent="0.2">
      <c r="G28" s="16"/>
    </row>
    <row r="29" spans="7:18" x14ac:dyDescent="0.2">
      <c r="G29" s="16"/>
    </row>
    <row r="30" spans="7:18" ht="36.6" customHeight="1" x14ac:dyDescent="0.2">
      <c r="G30" s="176"/>
      <c r="H30" s="176"/>
      <c r="I30" s="176"/>
      <c r="J30" s="176"/>
      <c r="K30" s="176"/>
      <c r="L30" s="176"/>
      <c r="M30" s="176"/>
      <c r="N30" s="176"/>
      <c r="O30" s="176"/>
      <c r="P30" s="176"/>
    </row>
    <row r="31" spans="7:18" x14ac:dyDescent="0.2">
      <c r="G31" s="16"/>
    </row>
    <row r="32" spans="7:18" x14ac:dyDescent="0.2">
      <c r="G32" s="16"/>
    </row>
  </sheetData>
  <mergeCells count="5">
    <mergeCell ref="A1:L1"/>
    <mergeCell ref="C5:D5"/>
    <mergeCell ref="E5:F5"/>
    <mergeCell ref="H5:I5"/>
    <mergeCell ref="J5:K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9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2" width="11.42578125" style="1"/>
    <col min="3" max="3" width="11.42578125" style="18"/>
    <col min="4" max="5" width="11.42578125" style="1"/>
    <col min="6" max="6" width="29.42578125" style="1" customWidth="1"/>
    <col min="7" max="7" width="11.42578125" style="1"/>
    <col min="8" max="8" width="7.7109375" style="1" customWidth="1"/>
    <col min="9" max="9" width="9.7109375" style="1" customWidth="1"/>
    <col min="10" max="10" width="11.42578125" style="1"/>
    <col min="11" max="11" width="5.140625" style="1" customWidth="1"/>
    <col min="12" max="16384" width="11.42578125" style="1"/>
  </cols>
  <sheetData>
    <row r="1" spans="1:13" s="14" customFormat="1" x14ac:dyDescent="0.2">
      <c r="B1" s="238" t="s">
        <v>317</v>
      </c>
      <c r="C1" s="238"/>
      <c r="D1" s="238"/>
      <c r="E1" s="238"/>
      <c r="F1" s="238"/>
      <c r="G1" s="238"/>
      <c r="H1" s="238"/>
      <c r="I1" s="238"/>
    </row>
    <row r="2" spans="1:13" s="14" customFormat="1" x14ac:dyDescent="0.2">
      <c r="B2" s="229" t="s">
        <v>316</v>
      </c>
      <c r="C2" s="229"/>
      <c r="D2" s="229"/>
      <c r="E2" s="229"/>
      <c r="F2" s="229"/>
      <c r="G2" s="229"/>
      <c r="H2" s="229"/>
      <c r="I2" s="229"/>
    </row>
    <row r="3" spans="1:13" x14ac:dyDescent="0.2">
      <c r="B3" s="229"/>
      <c r="C3" s="229"/>
      <c r="D3" s="229"/>
      <c r="E3" s="229"/>
      <c r="F3" s="229"/>
      <c r="G3" s="229"/>
      <c r="H3" s="229"/>
      <c r="I3" s="229"/>
    </row>
    <row r="4" spans="1:13" ht="12.75" thickBot="1" x14ac:dyDescent="0.25">
      <c r="B4" s="145"/>
      <c r="C4" s="145"/>
      <c r="D4" s="145"/>
      <c r="E4" s="145"/>
      <c r="F4" s="145"/>
      <c r="G4" s="145"/>
      <c r="H4" s="145"/>
      <c r="I4" s="145"/>
    </row>
    <row r="5" spans="1:13" ht="15.75" x14ac:dyDescent="0.25">
      <c r="A5" s="167"/>
      <c r="B5" s="178" t="s">
        <v>125</v>
      </c>
      <c r="C5" s="169"/>
      <c r="D5" s="167"/>
      <c r="E5" s="167"/>
      <c r="F5" s="168" t="s">
        <v>315</v>
      </c>
      <c r="G5" s="167"/>
      <c r="H5" s="167"/>
      <c r="I5" s="167"/>
      <c r="J5" s="167"/>
      <c r="K5" s="167"/>
      <c r="L5" s="167"/>
      <c r="M5" s="167"/>
    </row>
    <row r="6" spans="1:13" ht="15" x14ac:dyDescent="0.25">
      <c r="G6" s="188" t="s">
        <v>329</v>
      </c>
      <c r="H6" s="188"/>
      <c r="I6" s="242" t="s">
        <v>328</v>
      </c>
      <c r="J6" s="242"/>
    </row>
    <row r="7" spans="1:13" ht="22.5" customHeight="1" x14ac:dyDescent="0.2">
      <c r="B7" s="229" t="s">
        <v>313</v>
      </c>
      <c r="C7" s="229"/>
      <c r="D7" s="229"/>
      <c r="F7" s="70"/>
      <c r="G7" s="124" t="s">
        <v>314</v>
      </c>
      <c r="H7" s="124" t="s">
        <v>64</v>
      </c>
      <c r="I7" s="141" t="s">
        <v>314</v>
      </c>
      <c r="J7" s="141" t="s">
        <v>64</v>
      </c>
    </row>
    <row r="8" spans="1:13" x14ac:dyDescent="0.2">
      <c r="C8" s="124" t="s">
        <v>64</v>
      </c>
      <c r="F8" s="70" t="s">
        <v>312</v>
      </c>
      <c r="G8" s="153">
        <v>10.5</v>
      </c>
      <c r="H8" s="153">
        <v>51.8</v>
      </c>
      <c r="I8" s="153">
        <v>10.7</v>
      </c>
      <c r="J8" s="153">
        <v>51.5</v>
      </c>
    </row>
    <row r="9" spans="1:13" x14ac:dyDescent="0.2">
      <c r="A9" s="228" t="s">
        <v>329</v>
      </c>
      <c r="B9" s="70" t="s">
        <v>123</v>
      </c>
      <c r="C9" s="153">
        <v>79.7</v>
      </c>
      <c r="D9" s="107"/>
      <c r="F9" s="70" t="s">
        <v>311</v>
      </c>
      <c r="G9" s="153">
        <v>6.5</v>
      </c>
      <c r="H9" s="153">
        <v>32.200000000000003</v>
      </c>
      <c r="I9" s="153">
        <v>6.8</v>
      </c>
      <c r="J9" s="153">
        <v>32.6</v>
      </c>
      <c r="K9" s="177"/>
    </row>
    <row r="10" spans="1:13" x14ac:dyDescent="0.2">
      <c r="A10" s="228"/>
      <c r="B10" s="70" t="s">
        <v>310</v>
      </c>
      <c r="C10" s="153">
        <v>20.3</v>
      </c>
      <c r="D10" s="107"/>
      <c r="F10" s="70" t="s">
        <v>309</v>
      </c>
      <c r="G10" s="153">
        <v>6.2</v>
      </c>
      <c r="H10" s="153">
        <v>30.5</v>
      </c>
      <c r="I10" s="153">
        <v>6.6</v>
      </c>
      <c r="J10" s="153">
        <v>32</v>
      </c>
      <c r="K10" s="177"/>
    </row>
    <row r="11" spans="1:13" x14ac:dyDescent="0.2">
      <c r="A11" s="215" t="s">
        <v>328</v>
      </c>
      <c r="B11" s="70" t="s">
        <v>123</v>
      </c>
      <c r="C11" s="153">
        <v>79.2</v>
      </c>
      <c r="F11" s="70" t="s">
        <v>308</v>
      </c>
      <c r="G11" s="153">
        <v>5.9</v>
      </c>
      <c r="H11" s="153">
        <v>29.1</v>
      </c>
      <c r="I11" s="153">
        <v>6.1</v>
      </c>
      <c r="J11" s="153">
        <v>29.4</v>
      </c>
      <c r="K11" s="177"/>
    </row>
    <row r="12" spans="1:13" x14ac:dyDescent="0.2">
      <c r="A12" s="216"/>
      <c r="B12" s="70" t="s">
        <v>310</v>
      </c>
      <c r="C12" s="153">
        <v>20.8</v>
      </c>
      <c r="F12" s="70" t="s">
        <v>307</v>
      </c>
      <c r="G12" s="153">
        <v>4.5</v>
      </c>
      <c r="H12" s="153">
        <v>22</v>
      </c>
      <c r="I12" s="153">
        <v>4.5</v>
      </c>
      <c r="J12" s="153">
        <v>21.5</v>
      </c>
      <c r="K12" s="177"/>
    </row>
    <row r="13" spans="1:13" x14ac:dyDescent="0.2">
      <c r="F13" s="70" t="s">
        <v>306</v>
      </c>
      <c r="G13" s="153">
        <v>2.8</v>
      </c>
      <c r="H13" s="153">
        <v>13.8</v>
      </c>
      <c r="I13" s="153">
        <v>3</v>
      </c>
      <c r="J13" s="153">
        <v>14.5</v>
      </c>
      <c r="K13" s="177"/>
    </row>
    <row r="14" spans="1:13" ht="15" customHeight="1" x14ac:dyDescent="0.2">
      <c r="F14" s="70" t="s">
        <v>265</v>
      </c>
      <c r="G14" s="153">
        <v>1.8</v>
      </c>
      <c r="H14" s="153">
        <v>8.6</v>
      </c>
      <c r="I14" s="153">
        <v>1.8</v>
      </c>
      <c r="J14" s="153">
        <v>8.8000000000000007</v>
      </c>
      <c r="K14" s="177"/>
    </row>
    <row r="15" spans="1:13" ht="12.75" thickBot="1" x14ac:dyDescent="0.25"/>
    <row r="16" spans="1:13" ht="15.75" x14ac:dyDescent="0.25">
      <c r="A16" s="167"/>
      <c r="B16" s="178" t="s">
        <v>157</v>
      </c>
      <c r="C16" s="169"/>
      <c r="D16" s="167"/>
      <c r="E16" s="167"/>
      <c r="F16" s="168" t="s">
        <v>315</v>
      </c>
      <c r="G16" s="167"/>
      <c r="H16" s="167"/>
      <c r="I16" s="167"/>
      <c r="J16" s="167"/>
      <c r="K16" s="167"/>
      <c r="L16" s="167"/>
      <c r="M16" s="167"/>
    </row>
    <row r="17" spans="1:13" ht="15" x14ac:dyDescent="0.25">
      <c r="G17" s="188" t="s">
        <v>329</v>
      </c>
      <c r="H17" s="188"/>
      <c r="I17" s="242" t="s">
        <v>328</v>
      </c>
      <c r="J17" s="242"/>
    </row>
    <row r="18" spans="1:13" x14ac:dyDescent="0.2">
      <c r="B18" s="229" t="s">
        <v>313</v>
      </c>
      <c r="C18" s="229"/>
      <c r="D18" s="229"/>
      <c r="F18" s="70"/>
      <c r="G18" s="124" t="s">
        <v>314</v>
      </c>
      <c r="H18" s="124" t="s">
        <v>64</v>
      </c>
      <c r="I18" s="141" t="s">
        <v>314</v>
      </c>
      <c r="J18" s="141" t="s">
        <v>64</v>
      </c>
    </row>
    <row r="19" spans="1:13" x14ac:dyDescent="0.2">
      <c r="C19" s="124" t="s">
        <v>64</v>
      </c>
      <c r="F19" s="70" t="s">
        <v>312</v>
      </c>
      <c r="G19" s="153">
        <v>11.9</v>
      </c>
      <c r="H19" s="153">
        <v>53.9</v>
      </c>
      <c r="I19" s="153">
        <v>12</v>
      </c>
      <c r="J19" s="153">
        <v>53.1</v>
      </c>
      <c r="K19" s="177"/>
    </row>
    <row r="20" spans="1:13" ht="12" customHeight="1" x14ac:dyDescent="0.2">
      <c r="A20" s="228" t="s">
        <v>329</v>
      </c>
      <c r="B20" s="70" t="s">
        <v>123</v>
      </c>
      <c r="C20" s="153">
        <v>78</v>
      </c>
      <c r="D20" s="107"/>
      <c r="F20" s="70" t="s">
        <v>311</v>
      </c>
      <c r="G20" s="153">
        <v>6.8</v>
      </c>
      <c r="H20" s="153">
        <v>31.1</v>
      </c>
      <c r="I20" s="153">
        <v>7.2</v>
      </c>
      <c r="J20" s="153">
        <v>31.6</v>
      </c>
      <c r="K20" s="177"/>
    </row>
    <row r="21" spans="1:13" ht="12" customHeight="1" x14ac:dyDescent="0.2">
      <c r="A21" s="228"/>
      <c r="B21" s="70" t="s">
        <v>310</v>
      </c>
      <c r="C21" s="153">
        <v>22</v>
      </c>
      <c r="D21" s="107"/>
      <c r="F21" s="70" t="s">
        <v>309</v>
      </c>
      <c r="G21" s="153">
        <v>6.5</v>
      </c>
      <c r="H21" s="153">
        <v>29.4</v>
      </c>
      <c r="I21" s="153">
        <v>7.1</v>
      </c>
      <c r="J21" s="153">
        <v>31.2</v>
      </c>
      <c r="K21" s="177"/>
    </row>
    <row r="22" spans="1:13" x14ac:dyDescent="0.2">
      <c r="A22" s="215" t="s">
        <v>328</v>
      </c>
      <c r="B22" s="70" t="s">
        <v>123</v>
      </c>
      <c r="C22" s="153">
        <v>77.400000000000006</v>
      </c>
      <c r="F22" s="70" t="s">
        <v>308</v>
      </c>
      <c r="G22" s="153">
        <v>6.4</v>
      </c>
      <c r="H22" s="153">
        <v>29.1</v>
      </c>
      <c r="I22" s="153">
        <v>6.6</v>
      </c>
      <c r="J22" s="153">
        <v>29.3</v>
      </c>
      <c r="K22" s="177"/>
    </row>
    <row r="23" spans="1:13" x14ac:dyDescent="0.2">
      <c r="A23" s="216"/>
      <c r="B23" s="70" t="s">
        <v>310</v>
      </c>
      <c r="C23" s="153">
        <v>22.6</v>
      </c>
      <c r="F23" s="70" t="s">
        <v>307</v>
      </c>
      <c r="G23" s="153">
        <v>4.9000000000000004</v>
      </c>
      <c r="H23" s="153">
        <v>22.4</v>
      </c>
      <c r="I23" s="153">
        <v>5</v>
      </c>
      <c r="J23" s="153">
        <v>22</v>
      </c>
      <c r="K23" s="177"/>
    </row>
    <row r="24" spans="1:13" x14ac:dyDescent="0.2">
      <c r="F24" s="70" t="s">
        <v>306</v>
      </c>
      <c r="G24" s="153">
        <v>3.1</v>
      </c>
      <c r="H24" s="153">
        <v>14.1</v>
      </c>
      <c r="I24" s="153">
        <v>3.4</v>
      </c>
      <c r="J24" s="153">
        <v>15.1</v>
      </c>
      <c r="K24" s="177"/>
    </row>
    <row r="25" spans="1:13" x14ac:dyDescent="0.2">
      <c r="F25" s="70" t="s">
        <v>265</v>
      </c>
      <c r="G25" s="153">
        <v>2</v>
      </c>
      <c r="H25" s="153">
        <v>9</v>
      </c>
      <c r="I25" s="153">
        <v>2.1</v>
      </c>
      <c r="J25" s="153">
        <v>9.1999999999999993</v>
      </c>
      <c r="K25" s="177"/>
    </row>
    <row r="27" spans="1:13" ht="12.75" thickBot="1" x14ac:dyDescent="0.25"/>
    <row r="28" spans="1:13" ht="15.75" x14ac:dyDescent="0.25">
      <c r="A28" s="167"/>
      <c r="B28" s="178" t="s">
        <v>1</v>
      </c>
      <c r="C28" s="169"/>
      <c r="D28" s="167"/>
      <c r="E28" s="167"/>
      <c r="F28" s="168" t="s">
        <v>315</v>
      </c>
      <c r="G28" s="167"/>
      <c r="H28" s="167"/>
      <c r="I28" s="167"/>
      <c r="J28" s="167"/>
      <c r="K28" s="167"/>
      <c r="L28" s="167"/>
      <c r="M28" s="167"/>
    </row>
    <row r="29" spans="1:13" ht="15" x14ac:dyDescent="0.25">
      <c r="B29" s="14"/>
      <c r="G29" s="188" t="s">
        <v>329</v>
      </c>
      <c r="H29" s="188"/>
      <c r="I29" s="242" t="s">
        <v>328</v>
      </c>
      <c r="J29" s="242"/>
    </row>
    <row r="30" spans="1:13" x14ac:dyDescent="0.2">
      <c r="B30" s="229" t="s">
        <v>313</v>
      </c>
      <c r="C30" s="229"/>
      <c r="D30" s="229"/>
      <c r="F30" s="70"/>
      <c r="G30" s="124" t="s">
        <v>314</v>
      </c>
      <c r="H30" s="124" t="s">
        <v>64</v>
      </c>
      <c r="I30" s="141" t="s">
        <v>314</v>
      </c>
      <c r="J30" s="141" t="s">
        <v>64</v>
      </c>
    </row>
    <row r="31" spans="1:13" x14ac:dyDescent="0.2">
      <c r="C31" s="124" t="s">
        <v>64</v>
      </c>
      <c r="F31" s="70" t="s">
        <v>312</v>
      </c>
      <c r="G31" s="153">
        <v>13.7</v>
      </c>
      <c r="H31" s="153">
        <v>59.3</v>
      </c>
      <c r="I31" s="153">
        <v>13.6</v>
      </c>
      <c r="J31" s="153">
        <v>56.8</v>
      </c>
    </row>
    <row r="32" spans="1:13" ht="12" customHeight="1" x14ac:dyDescent="0.2">
      <c r="A32" s="228" t="s">
        <v>329</v>
      </c>
      <c r="B32" s="70" t="s">
        <v>123</v>
      </c>
      <c r="C32" s="153">
        <v>76.900000000000006</v>
      </c>
      <c r="F32" s="70" t="s">
        <v>311</v>
      </c>
      <c r="G32" s="153">
        <v>6.7</v>
      </c>
      <c r="H32" s="153">
        <v>29</v>
      </c>
      <c r="I32" s="153">
        <v>7</v>
      </c>
      <c r="J32" s="153">
        <v>29.1</v>
      </c>
      <c r="K32" s="177"/>
    </row>
    <row r="33" spans="1:13" ht="12" customHeight="1" x14ac:dyDescent="0.2">
      <c r="A33" s="228"/>
      <c r="B33" s="70" t="s">
        <v>310</v>
      </c>
      <c r="C33" s="153">
        <v>23.1</v>
      </c>
      <c r="F33" s="70" t="s">
        <v>308</v>
      </c>
      <c r="G33" s="153">
        <v>6.3</v>
      </c>
      <c r="H33" s="153">
        <v>27.2</v>
      </c>
      <c r="I33" s="153">
        <v>6.7</v>
      </c>
      <c r="J33" s="153">
        <v>27.9</v>
      </c>
      <c r="K33" s="177"/>
    </row>
    <row r="34" spans="1:13" x14ac:dyDescent="0.2">
      <c r="A34" s="215" t="s">
        <v>328</v>
      </c>
      <c r="B34" s="70" t="s">
        <v>123</v>
      </c>
      <c r="C34" s="153">
        <v>76</v>
      </c>
      <c r="F34" s="70" t="s">
        <v>309</v>
      </c>
      <c r="G34" s="153">
        <v>5.8</v>
      </c>
      <c r="H34" s="153">
        <v>25.2</v>
      </c>
      <c r="I34" s="153">
        <v>6.5</v>
      </c>
      <c r="J34" s="153">
        <v>27</v>
      </c>
      <c r="K34" s="177"/>
    </row>
    <row r="35" spans="1:13" x14ac:dyDescent="0.2">
      <c r="A35" s="216"/>
      <c r="B35" s="70" t="s">
        <v>310</v>
      </c>
      <c r="C35" s="153">
        <v>24</v>
      </c>
      <c r="F35" s="70" t="s">
        <v>307</v>
      </c>
      <c r="G35" s="153">
        <v>5.2</v>
      </c>
      <c r="H35" s="153">
        <v>22.3</v>
      </c>
      <c r="I35" s="153">
        <v>5.2</v>
      </c>
      <c r="J35" s="153">
        <v>21.7</v>
      </c>
      <c r="K35" s="177"/>
    </row>
    <row r="36" spans="1:13" x14ac:dyDescent="0.2">
      <c r="F36" s="70" t="s">
        <v>306</v>
      </c>
      <c r="G36" s="153">
        <v>3.3</v>
      </c>
      <c r="H36" s="153">
        <v>14.3</v>
      </c>
      <c r="I36" s="153">
        <v>3.7</v>
      </c>
      <c r="J36" s="153">
        <v>15.4</v>
      </c>
      <c r="K36" s="177"/>
    </row>
    <row r="37" spans="1:13" x14ac:dyDescent="0.2">
      <c r="F37" s="70" t="s">
        <v>265</v>
      </c>
      <c r="G37" s="153">
        <v>2.4</v>
      </c>
      <c r="H37" s="153">
        <v>10.199999999999999</v>
      </c>
      <c r="I37" s="153">
        <v>2.4</v>
      </c>
      <c r="J37" s="153">
        <v>10.199999999999999</v>
      </c>
      <c r="K37" s="177"/>
    </row>
    <row r="39" spans="1:13" ht="12.75" thickBot="1" x14ac:dyDescent="0.25"/>
    <row r="40" spans="1:13" ht="15.75" x14ac:dyDescent="0.25">
      <c r="A40" s="167"/>
      <c r="B40" s="178" t="s">
        <v>2</v>
      </c>
      <c r="C40" s="169"/>
      <c r="D40" s="167"/>
      <c r="E40" s="167"/>
      <c r="F40" s="168" t="s">
        <v>315</v>
      </c>
      <c r="G40" s="167"/>
      <c r="H40" s="167"/>
      <c r="I40" s="167"/>
      <c r="J40" s="167"/>
      <c r="K40" s="167"/>
      <c r="L40" s="167"/>
      <c r="M40" s="167"/>
    </row>
    <row r="41" spans="1:13" ht="15" x14ac:dyDescent="0.25">
      <c r="F41" s="14" t="s">
        <v>314</v>
      </c>
      <c r="G41" s="188" t="s">
        <v>329</v>
      </c>
      <c r="H41" s="188"/>
      <c r="I41" s="188"/>
      <c r="J41" s="242" t="s">
        <v>328</v>
      </c>
      <c r="K41" s="242"/>
      <c r="L41" s="242"/>
    </row>
    <row r="42" spans="1:13" x14ac:dyDescent="0.2">
      <c r="B42" s="14" t="s">
        <v>313</v>
      </c>
      <c r="F42" s="70"/>
      <c r="G42" s="243" t="str">
        <f>+G30</f>
        <v>TASA(*)</v>
      </c>
      <c r="H42" s="244"/>
      <c r="I42" s="70" t="s">
        <v>64</v>
      </c>
      <c r="J42" s="243" t="s">
        <v>314</v>
      </c>
      <c r="K42" s="244"/>
      <c r="L42" s="141" t="s">
        <v>64</v>
      </c>
    </row>
    <row r="43" spans="1:13" x14ac:dyDescent="0.2">
      <c r="C43" s="124" t="s">
        <v>64</v>
      </c>
      <c r="F43" s="70" t="s">
        <v>312</v>
      </c>
      <c r="G43" s="118">
        <v>7</v>
      </c>
      <c r="H43" s="116"/>
      <c r="I43" s="68">
        <v>44.1</v>
      </c>
      <c r="J43" s="118">
        <v>7.2</v>
      </c>
      <c r="K43" s="116"/>
      <c r="L43" s="153">
        <v>45.5</v>
      </c>
    </row>
    <row r="44" spans="1:13" ht="12" customHeight="1" x14ac:dyDescent="0.2">
      <c r="A44" s="228" t="s">
        <v>329</v>
      </c>
      <c r="B44" s="70" t="s">
        <v>123</v>
      </c>
      <c r="C44" s="153">
        <v>84.1</v>
      </c>
      <c r="F44" s="70" t="s">
        <v>311</v>
      </c>
      <c r="G44" s="118">
        <v>5.7</v>
      </c>
      <c r="H44" s="116"/>
      <c r="I44" s="68">
        <v>36</v>
      </c>
      <c r="J44" s="118">
        <v>5.7</v>
      </c>
      <c r="K44" s="116"/>
      <c r="L44" s="153">
        <v>36.299999999999997</v>
      </c>
    </row>
    <row r="45" spans="1:13" ht="12" customHeight="1" x14ac:dyDescent="0.2">
      <c r="A45" s="228"/>
      <c r="B45" s="70" t="s">
        <v>310</v>
      </c>
      <c r="C45" s="153">
        <v>15.9</v>
      </c>
      <c r="F45" s="70" t="s">
        <v>309</v>
      </c>
      <c r="G45" s="118">
        <v>5.6</v>
      </c>
      <c r="H45" s="116"/>
      <c r="I45" s="68">
        <v>34.9</v>
      </c>
      <c r="J45" s="118">
        <v>5.5</v>
      </c>
      <c r="K45" s="116"/>
      <c r="L45" s="153">
        <v>35.200000000000003</v>
      </c>
    </row>
    <row r="46" spans="1:13" x14ac:dyDescent="0.2">
      <c r="A46" s="215" t="s">
        <v>328</v>
      </c>
      <c r="B46" s="70" t="s">
        <v>123</v>
      </c>
      <c r="C46" s="153">
        <v>84.3</v>
      </c>
      <c r="F46" s="70" t="s">
        <v>308</v>
      </c>
      <c r="G46" s="118">
        <v>4.7</v>
      </c>
      <c r="H46" s="116"/>
      <c r="I46" s="68">
        <v>29.2</v>
      </c>
      <c r="J46" s="118">
        <v>4.7</v>
      </c>
      <c r="K46" s="116"/>
      <c r="L46" s="153">
        <v>29.8</v>
      </c>
    </row>
    <row r="47" spans="1:13" x14ac:dyDescent="0.2">
      <c r="A47" s="216"/>
      <c r="B47" s="70" t="s">
        <v>310</v>
      </c>
      <c r="C47" s="153">
        <v>15.7</v>
      </c>
      <c r="F47" s="70" t="s">
        <v>307</v>
      </c>
      <c r="G47" s="118">
        <v>3.3</v>
      </c>
      <c r="H47" s="116"/>
      <c r="I47" s="68">
        <v>20.7</v>
      </c>
      <c r="J47" s="118">
        <v>3.1</v>
      </c>
      <c r="K47" s="116"/>
      <c r="L47" s="153">
        <v>19.8</v>
      </c>
    </row>
    <row r="48" spans="1:13" x14ac:dyDescent="0.2">
      <c r="F48" s="70" t="s">
        <v>306</v>
      </c>
      <c r="G48" s="118">
        <v>2</v>
      </c>
      <c r="H48" s="116"/>
      <c r="I48" s="68">
        <v>12.8</v>
      </c>
      <c r="J48" s="118">
        <v>1.9</v>
      </c>
      <c r="K48" s="116"/>
      <c r="L48" s="153">
        <v>12.2</v>
      </c>
    </row>
    <row r="49" spans="6:12" x14ac:dyDescent="0.2">
      <c r="F49" s="70" t="s">
        <v>265</v>
      </c>
      <c r="G49" s="118">
        <v>1.2</v>
      </c>
      <c r="H49" s="116" t="s">
        <v>231</v>
      </c>
      <c r="I49" s="68">
        <v>7.2</v>
      </c>
      <c r="J49" s="118">
        <v>1.2</v>
      </c>
      <c r="K49" s="116" t="s">
        <v>231</v>
      </c>
      <c r="L49" s="153">
        <v>7.6</v>
      </c>
    </row>
  </sheetData>
  <mergeCells count="23">
    <mergeCell ref="J42:K42"/>
    <mergeCell ref="B1:I1"/>
    <mergeCell ref="B7:D7"/>
    <mergeCell ref="B18:D18"/>
    <mergeCell ref="B30:D30"/>
    <mergeCell ref="G42:H42"/>
    <mergeCell ref="B2:I3"/>
    <mergeCell ref="A34:A35"/>
    <mergeCell ref="A44:A45"/>
    <mergeCell ref="A46:A47"/>
    <mergeCell ref="G6:H6"/>
    <mergeCell ref="I6:J6"/>
    <mergeCell ref="G17:H17"/>
    <mergeCell ref="I17:J17"/>
    <mergeCell ref="G29:H29"/>
    <mergeCell ref="I29:J29"/>
    <mergeCell ref="J41:L41"/>
    <mergeCell ref="G41:I41"/>
    <mergeCell ref="A9:A10"/>
    <mergeCell ref="A11:A12"/>
    <mergeCell ref="A20:A21"/>
    <mergeCell ref="A22:A23"/>
    <mergeCell ref="A32:A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"/>
  <sheetViews>
    <sheetView showGridLines="0" zoomScale="90" zoomScaleNormal="90" zoomScaleSheetLayoutView="90" workbookViewId="0">
      <selection sqref="A1:L1"/>
    </sheetView>
  </sheetViews>
  <sheetFormatPr baseColWidth="10" defaultColWidth="11.42578125" defaultRowHeight="12" x14ac:dyDescent="0.2"/>
  <cols>
    <col min="1" max="1" width="6" style="1" customWidth="1"/>
    <col min="2" max="10" width="8" style="1" customWidth="1"/>
    <col min="11" max="16384" width="11.42578125" style="1"/>
  </cols>
  <sheetData>
    <row r="1" spans="1:12" ht="39" customHeight="1" x14ac:dyDescent="0.2">
      <c r="A1" s="191" t="s">
        <v>413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3" spans="1:12" x14ac:dyDescent="0.2">
      <c r="A3" s="14"/>
    </row>
    <row r="5" spans="1:12" x14ac:dyDescent="0.2">
      <c r="B5" s="229" t="s">
        <v>318</v>
      </c>
      <c r="C5" s="229"/>
      <c r="D5" s="229"/>
      <c r="E5" s="229"/>
      <c r="F5" s="229"/>
      <c r="G5" s="229"/>
      <c r="H5" s="229"/>
      <c r="I5" s="229"/>
      <c r="J5" s="229"/>
    </row>
    <row r="6" spans="1:12" x14ac:dyDescent="0.2">
      <c r="B6" s="229"/>
      <c r="C6" s="229"/>
      <c r="D6" s="229"/>
      <c r="E6" s="229"/>
      <c r="F6" s="229"/>
      <c r="G6" s="229"/>
      <c r="H6" s="229"/>
      <c r="I6" s="229"/>
      <c r="J6" s="229"/>
    </row>
    <row r="9" spans="1:12" ht="24" x14ac:dyDescent="0.2">
      <c r="B9" s="40">
        <v>2011</v>
      </c>
      <c r="C9" s="40">
        <v>2012</v>
      </c>
      <c r="D9" s="40">
        <v>2013</v>
      </c>
      <c r="E9" s="40">
        <v>2014</v>
      </c>
      <c r="F9" s="40">
        <v>2015</v>
      </c>
      <c r="G9" s="40">
        <v>2016</v>
      </c>
      <c r="H9" s="40">
        <v>2017</v>
      </c>
      <c r="I9" s="40">
        <v>2018</v>
      </c>
      <c r="J9" s="40" t="s">
        <v>319</v>
      </c>
      <c r="K9" s="159" t="s">
        <v>360</v>
      </c>
    </row>
    <row r="10" spans="1:12" s="17" customFormat="1" x14ac:dyDescent="0.2">
      <c r="B10" s="81">
        <v>40</v>
      </c>
      <c r="C10" s="81">
        <v>36.6</v>
      </c>
      <c r="D10" s="81">
        <v>35.9</v>
      </c>
      <c r="E10" s="81">
        <v>30.5</v>
      </c>
      <c r="F10" s="81">
        <v>30.8</v>
      </c>
      <c r="G10" s="81">
        <v>28.8</v>
      </c>
      <c r="H10" s="81">
        <v>26.4</v>
      </c>
      <c r="I10" s="81">
        <v>25.7</v>
      </c>
      <c r="J10" s="81">
        <v>26.4</v>
      </c>
      <c r="K10" s="81">
        <v>25.9</v>
      </c>
    </row>
    <row r="11" spans="1:12" s="17" customFormat="1" x14ac:dyDescent="0.2"/>
  </sheetData>
  <mergeCells count="2">
    <mergeCell ref="B5:J6"/>
    <mergeCell ref="A1:L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H14"/>
  <sheetViews>
    <sheetView showGridLines="0" zoomScale="90" zoomScaleNormal="90" zoomScaleSheetLayoutView="90" workbookViewId="0"/>
  </sheetViews>
  <sheetFormatPr baseColWidth="10" defaultColWidth="11.42578125" defaultRowHeight="12" x14ac:dyDescent="0.2"/>
  <cols>
    <col min="1" max="1" width="5.28515625" style="1" customWidth="1"/>
    <col min="2" max="16384" width="11.42578125" style="1"/>
  </cols>
  <sheetData>
    <row r="1" spans="2:8" ht="36.75" customHeight="1" x14ac:dyDescent="0.2">
      <c r="B1" s="191" t="s">
        <v>326</v>
      </c>
      <c r="C1" s="191"/>
      <c r="D1" s="191"/>
      <c r="E1" s="191"/>
      <c r="F1" s="191"/>
      <c r="G1" s="191"/>
      <c r="H1" s="191"/>
    </row>
    <row r="2" spans="2:8" x14ac:dyDescent="0.2">
      <c r="D2" s="14" t="s">
        <v>290</v>
      </c>
    </row>
    <row r="5" spans="2:8" ht="15" x14ac:dyDescent="0.2">
      <c r="B5" s="246"/>
      <c r="C5" s="246"/>
      <c r="D5" s="246"/>
      <c r="E5" s="246"/>
      <c r="F5" s="246"/>
      <c r="G5" s="246"/>
    </row>
    <row r="6" spans="2:8" x14ac:dyDescent="0.2">
      <c r="C6" s="70" t="s">
        <v>325</v>
      </c>
      <c r="D6" s="70" t="s">
        <v>324</v>
      </c>
    </row>
    <row r="7" spans="2:8" x14ac:dyDescent="0.2">
      <c r="B7" s="125" t="s">
        <v>323</v>
      </c>
      <c r="C7" s="73">
        <v>16.7</v>
      </c>
      <c r="D7" s="73">
        <v>62.7</v>
      </c>
    </row>
    <row r="8" spans="2:8" x14ac:dyDescent="0.2">
      <c r="B8" s="125" t="s">
        <v>320</v>
      </c>
      <c r="C8" s="73">
        <v>25.7</v>
      </c>
      <c r="D8" s="73">
        <v>86.3</v>
      </c>
    </row>
    <row r="9" spans="2:8" x14ac:dyDescent="0.2">
      <c r="B9" s="125" t="s">
        <v>321</v>
      </c>
      <c r="C9" s="73">
        <v>28</v>
      </c>
      <c r="D9" s="73">
        <v>80.8</v>
      </c>
    </row>
    <row r="10" spans="2:8" x14ac:dyDescent="0.2">
      <c r="B10" s="125" t="s">
        <v>322</v>
      </c>
      <c r="C10" s="73">
        <v>29.8</v>
      </c>
      <c r="D10" s="73">
        <v>79.400000000000006</v>
      </c>
    </row>
    <row r="14" spans="2:8" ht="12.75" x14ac:dyDescent="0.2">
      <c r="B14" s="245"/>
      <c r="C14" s="245"/>
      <c r="D14" s="245"/>
      <c r="E14" s="245"/>
      <c r="F14" s="245"/>
      <c r="G14" s="245"/>
    </row>
  </sheetData>
  <mergeCells count="3">
    <mergeCell ref="B14:G14"/>
    <mergeCell ref="B5:G5"/>
    <mergeCell ref="B1:H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B15"/>
  <sheetViews>
    <sheetView showGridLines="0" zoomScaleNormal="100" zoomScaleSheetLayoutView="90" workbookViewId="0"/>
  </sheetViews>
  <sheetFormatPr baseColWidth="10" defaultRowHeight="15" x14ac:dyDescent="0.25"/>
  <cols>
    <col min="1" max="1" width="2.140625" style="82" customWidth="1"/>
    <col min="2" max="2" width="39.7109375" style="82" customWidth="1"/>
    <col min="3" max="28" width="7.140625" style="82" customWidth="1"/>
    <col min="29" max="16384" width="11.42578125" style="82"/>
  </cols>
  <sheetData>
    <row r="1" spans="2:28" ht="15" customHeight="1" x14ac:dyDescent="0.25">
      <c r="B1" s="184" t="s">
        <v>365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2:28" ht="15" customHeight="1" x14ac:dyDescent="0.25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2:28" ht="15" customHeight="1" x14ac:dyDescent="0.25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2:28" ht="17.25" x14ac:dyDescent="0.25">
      <c r="B4" s="189" t="s">
        <v>66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2:28" ht="24" x14ac:dyDescent="0.25">
      <c r="B5" s="41"/>
      <c r="C5" s="40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0" t="s">
        <v>8</v>
      </c>
      <c r="I5" s="40" t="s">
        <v>9</v>
      </c>
      <c r="J5" s="40" t="s">
        <v>10</v>
      </c>
      <c r="K5" s="40" t="s">
        <v>11</v>
      </c>
      <c r="L5" s="40" t="s">
        <v>12</v>
      </c>
      <c r="M5" s="40" t="s">
        <v>13</v>
      </c>
      <c r="N5" s="40" t="s">
        <v>14</v>
      </c>
      <c r="O5" s="40" t="s">
        <v>15</v>
      </c>
      <c r="P5" s="40" t="s">
        <v>16</v>
      </c>
      <c r="Q5" s="40" t="s">
        <v>17</v>
      </c>
      <c r="R5" s="40" t="s">
        <v>18</v>
      </c>
      <c r="S5" s="40" t="s">
        <v>19</v>
      </c>
      <c r="T5" s="40" t="s">
        <v>20</v>
      </c>
      <c r="U5" s="40" t="s">
        <v>21</v>
      </c>
      <c r="V5" s="40" t="s">
        <v>22</v>
      </c>
      <c r="W5" s="40" t="s">
        <v>23</v>
      </c>
      <c r="X5" s="40" t="s">
        <v>24</v>
      </c>
      <c r="Y5" s="40" t="s">
        <v>25</v>
      </c>
      <c r="Z5" s="40" t="s">
        <v>26</v>
      </c>
      <c r="AA5" s="40" t="s">
        <v>27</v>
      </c>
      <c r="AB5" s="159" t="s">
        <v>327</v>
      </c>
    </row>
    <row r="6" spans="2:28" x14ac:dyDescent="0.25">
      <c r="B6" s="41" t="s">
        <v>47</v>
      </c>
      <c r="C6" s="166">
        <v>8.900000000000001E-2</v>
      </c>
      <c r="D6" s="166">
        <v>8.6999999999999994E-2</v>
      </c>
      <c r="E6" s="166">
        <v>8.8000000000000009E-2</v>
      </c>
      <c r="F6" s="166">
        <v>8.5999999999999993E-2</v>
      </c>
      <c r="G6" s="166">
        <v>8.8000000000000009E-2</v>
      </c>
      <c r="H6" s="166">
        <v>8.6999999999999994E-2</v>
      </c>
      <c r="I6" s="166">
        <v>0.09</v>
      </c>
      <c r="J6" s="166">
        <v>0.09</v>
      </c>
      <c r="K6" s="166">
        <v>8.5000000000000006E-2</v>
      </c>
      <c r="L6" s="166">
        <v>8.5999999999999993E-2</v>
      </c>
      <c r="M6" s="166">
        <v>8.5000000000000006E-2</v>
      </c>
      <c r="N6" s="166">
        <v>8.6999999999999994E-2</v>
      </c>
      <c r="O6" s="166">
        <v>8.8000000000000009E-2</v>
      </c>
      <c r="P6" s="166">
        <v>8.8000000000000009E-2</v>
      </c>
      <c r="Q6" s="166">
        <v>8.5999999999999993E-2</v>
      </c>
      <c r="R6" s="166">
        <v>8.5999999999999993E-2</v>
      </c>
      <c r="S6" s="166">
        <v>0.09</v>
      </c>
      <c r="T6" s="166">
        <v>8.6999999999999994E-2</v>
      </c>
      <c r="U6" s="166">
        <v>8.5000000000000006E-2</v>
      </c>
      <c r="V6" s="166">
        <v>8.5999999999999993E-2</v>
      </c>
      <c r="W6" s="166">
        <v>8.900000000000001E-2</v>
      </c>
      <c r="X6" s="166">
        <v>9.1999999999999998E-2</v>
      </c>
      <c r="Y6" s="166">
        <v>0.09</v>
      </c>
      <c r="Z6" s="166">
        <v>9.3000000000000013E-2</v>
      </c>
      <c r="AA6" s="166">
        <v>9.3000000000000013E-2</v>
      </c>
      <c r="AB6" s="166">
        <v>9.2999999999999999E-2</v>
      </c>
    </row>
    <row r="7" spans="2:28" x14ac:dyDescent="0.25">
      <c r="B7" s="41" t="s">
        <v>49</v>
      </c>
      <c r="C7" s="166">
        <v>4.0999999999999995E-2</v>
      </c>
      <c r="D7" s="166">
        <v>4.2999999999999997E-2</v>
      </c>
      <c r="E7" s="166">
        <v>4.7E-2</v>
      </c>
      <c r="F7" s="166">
        <v>4.5999999999999999E-2</v>
      </c>
      <c r="G7" s="166">
        <v>4.7E-2</v>
      </c>
      <c r="H7" s="166">
        <v>4.8000000000000001E-2</v>
      </c>
      <c r="I7" s="166">
        <v>4.7E-2</v>
      </c>
      <c r="J7" s="166">
        <v>5.0999999999999997E-2</v>
      </c>
      <c r="K7" s="166">
        <v>4.9000000000000002E-2</v>
      </c>
      <c r="L7" s="166">
        <v>5.5999999999999994E-2</v>
      </c>
      <c r="M7" s="166">
        <v>5.5E-2</v>
      </c>
      <c r="N7" s="166">
        <v>5.2999999999999999E-2</v>
      </c>
      <c r="O7" s="166">
        <v>5.2999999999999999E-2</v>
      </c>
      <c r="P7" s="166">
        <v>4.8000000000000001E-2</v>
      </c>
      <c r="Q7" s="166">
        <v>4.5999999999999999E-2</v>
      </c>
      <c r="R7" s="166">
        <v>4.2999999999999997E-2</v>
      </c>
      <c r="S7" s="166">
        <v>4.4999999999999998E-2</v>
      </c>
      <c r="T7" s="166">
        <v>4.4999999999999998E-2</v>
      </c>
      <c r="U7" s="166">
        <v>4.4000000000000004E-2</v>
      </c>
      <c r="V7" s="166">
        <v>4.4000000000000004E-2</v>
      </c>
      <c r="W7" s="166">
        <v>4.4999999999999998E-2</v>
      </c>
      <c r="X7" s="166">
        <v>4.4999999999999998E-2</v>
      </c>
      <c r="Y7" s="166">
        <v>4.2999999999999997E-2</v>
      </c>
      <c r="Z7" s="166">
        <v>4.2999999999999997E-2</v>
      </c>
      <c r="AA7" s="166">
        <v>4.4999999999999998E-2</v>
      </c>
      <c r="AB7" s="166">
        <v>4.7E-2</v>
      </c>
    </row>
    <row r="8" spans="2:28" x14ac:dyDescent="0.25">
      <c r="B8" s="41" t="s">
        <v>48</v>
      </c>
      <c r="C8" s="166">
        <v>2.5000000000000001E-2</v>
      </c>
      <c r="D8" s="166">
        <v>2.4E-2</v>
      </c>
      <c r="E8" s="166">
        <v>2.6000000000000002E-2</v>
      </c>
      <c r="F8" s="166">
        <v>2.7000000000000003E-2</v>
      </c>
      <c r="G8" s="166">
        <v>2.7000000000000003E-2</v>
      </c>
      <c r="H8" s="166">
        <v>2.8000000000000001E-2</v>
      </c>
      <c r="I8" s="166">
        <v>2.7000000000000003E-2</v>
      </c>
      <c r="J8" s="166">
        <v>2.5000000000000001E-2</v>
      </c>
      <c r="K8" s="166">
        <v>2.4E-2</v>
      </c>
      <c r="L8" s="166">
        <v>2.5000000000000001E-2</v>
      </c>
      <c r="M8" s="166">
        <v>2.5000000000000001E-2</v>
      </c>
      <c r="N8" s="166">
        <v>2.6000000000000002E-2</v>
      </c>
      <c r="O8" s="166">
        <v>2.7000000000000003E-2</v>
      </c>
      <c r="P8" s="166">
        <v>2.7999999999999997E-2</v>
      </c>
      <c r="Q8" s="166">
        <v>2.7999999999999997E-2</v>
      </c>
      <c r="R8" s="166">
        <v>2.7000000000000003E-2</v>
      </c>
      <c r="S8" s="166">
        <v>0.03</v>
      </c>
      <c r="T8" s="166">
        <v>3.2000000000000001E-2</v>
      </c>
      <c r="U8" s="166">
        <v>3.2000000000000001E-2</v>
      </c>
      <c r="V8" s="166">
        <v>3.1E-2</v>
      </c>
      <c r="W8" s="166">
        <v>3.2000000000000001E-2</v>
      </c>
      <c r="X8" s="166">
        <v>3.2000000000000001E-2</v>
      </c>
      <c r="Y8" s="166">
        <v>2.7999999999999997E-2</v>
      </c>
      <c r="Z8" s="166">
        <v>2.7000000000000003E-2</v>
      </c>
      <c r="AA8" s="166">
        <v>2.7000000000000003E-2</v>
      </c>
      <c r="AB8" s="166">
        <v>2.8000000000000001E-2</v>
      </c>
    </row>
    <row r="9" spans="2:28" x14ac:dyDescent="0.25">
      <c r="B9" s="41" t="s">
        <v>229</v>
      </c>
      <c r="C9" s="166">
        <v>1.4999999999999999E-2</v>
      </c>
      <c r="D9" s="166">
        <v>1.4999999999999999E-2</v>
      </c>
      <c r="E9" s="166">
        <v>1.6E-2</v>
      </c>
      <c r="F9" s="166">
        <v>1.4E-2</v>
      </c>
      <c r="G9" s="166">
        <v>1.4999999999999999E-2</v>
      </c>
      <c r="H9" s="166">
        <v>1.6E-2</v>
      </c>
      <c r="I9" s="166">
        <v>1.6E-2</v>
      </c>
      <c r="J9" s="166">
        <v>1.4999999999999999E-2</v>
      </c>
      <c r="K9" s="166">
        <v>1.2999999999999999E-2</v>
      </c>
      <c r="L9" s="166">
        <v>1.4999999999999999E-2</v>
      </c>
      <c r="M9" s="166">
        <v>1.6E-2</v>
      </c>
      <c r="N9" s="166">
        <v>1.6E-2</v>
      </c>
      <c r="O9" s="166">
        <v>1.6E-2</v>
      </c>
      <c r="P9" s="166">
        <v>1.4E-2</v>
      </c>
      <c r="Q9" s="166">
        <v>1.6E-2</v>
      </c>
      <c r="R9" s="166">
        <v>1.6E-2</v>
      </c>
      <c r="S9" s="166">
        <v>1.4E-2</v>
      </c>
      <c r="T9" s="166">
        <v>1.4E-2</v>
      </c>
      <c r="U9" s="166">
        <v>1.2999999999999999E-2</v>
      </c>
      <c r="V9" s="166">
        <v>1.4E-2</v>
      </c>
      <c r="W9" s="166">
        <v>1.2999999999999999E-2</v>
      </c>
      <c r="X9" s="166">
        <v>1.2999999999999999E-2</v>
      </c>
      <c r="Y9" s="166">
        <v>1.2999999999999999E-2</v>
      </c>
      <c r="Z9" s="166">
        <v>1.4E-2</v>
      </c>
      <c r="AA9" s="166">
        <v>1.4E-2</v>
      </c>
      <c r="AB9" s="166">
        <v>1.4999999999999999E-2</v>
      </c>
    </row>
    <row r="10" spans="2:28" x14ac:dyDescent="0.25">
      <c r="B10" s="41" t="s">
        <v>399</v>
      </c>
      <c r="C10" s="166">
        <v>7.0000000000000001E-3</v>
      </c>
      <c r="D10" s="166">
        <v>6.0000000000000001E-3</v>
      </c>
      <c r="E10" s="166">
        <v>7.0000000000000001E-3</v>
      </c>
      <c r="F10" s="166">
        <v>7.0000000000000001E-3</v>
      </c>
      <c r="G10" s="166">
        <v>7.0000000000000001E-3</v>
      </c>
      <c r="H10" s="166">
        <v>6.0000000000000001E-3</v>
      </c>
      <c r="I10" s="166">
        <v>7.0000000000000001E-3</v>
      </c>
      <c r="J10" s="166">
        <v>8.0000000000000002E-3</v>
      </c>
      <c r="K10" s="166">
        <v>7.0000000000000001E-3</v>
      </c>
      <c r="L10" s="166">
        <v>7.0000000000000001E-3</v>
      </c>
      <c r="M10" s="166">
        <v>8.9999999999999993E-3</v>
      </c>
      <c r="N10" s="166">
        <v>8.0000000000000002E-3</v>
      </c>
      <c r="O10" s="166">
        <v>8.0000000000000002E-3</v>
      </c>
      <c r="P10" s="166">
        <v>7.0000000000000001E-3</v>
      </c>
      <c r="Q10" s="166">
        <v>8.0000000000000002E-3</v>
      </c>
      <c r="R10" s="166">
        <v>8.0000000000000002E-3</v>
      </c>
      <c r="S10" s="166">
        <v>8.0000000000000002E-3</v>
      </c>
      <c r="T10" s="166">
        <v>8.0000000000000002E-3</v>
      </c>
      <c r="U10" s="166">
        <v>8.0000000000000002E-3</v>
      </c>
      <c r="V10" s="166">
        <v>8.9999999999999993E-3</v>
      </c>
      <c r="W10" s="166">
        <v>8.9999999999999993E-3</v>
      </c>
      <c r="X10" s="166">
        <v>0.01</v>
      </c>
      <c r="Y10" s="166">
        <v>0.01</v>
      </c>
      <c r="Z10" s="166">
        <v>0.01</v>
      </c>
      <c r="AA10" s="166">
        <v>8.9999999999999993E-3</v>
      </c>
      <c r="AB10" s="166">
        <v>8.9999999999999993E-3</v>
      </c>
    </row>
    <row r="11" spans="2:28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2:28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2:28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2:28" x14ac:dyDescent="0.25">
      <c r="W14" s="2"/>
      <c r="X14" s="2"/>
      <c r="Y14" s="2"/>
      <c r="Z14" s="2"/>
      <c r="AA14" s="2"/>
      <c r="AB14" s="2"/>
    </row>
    <row r="15" spans="2:28" x14ac:dyDescent="0.2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</sheetData>
  <mergeCells count="2">
    <mergeCell ref="B4:U4"/>
    <mergeCell ref="B1:A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B17"/>
  <sheetViews>
    <sheetView showGridLines="0" zoomScale="90" zoomScaleNormal="90" zoomScaleSheetLayoutView="90" workbookViewId="0"/>
  </sheetViews>
  <sheetFormatPr baseColWidth="10" defaultRowHeight="15" x14ac:dyDescent="0.25"/>
  <cols>
    <col min="1" max="1" width="2.140625" style="82" customWidth="1"/>
    <col min="2" max="2" width="39.7109375" style="82" customWidth="1"/>
    <col min="3" max="28" width="7.140625" style="82" customWidth="1"/>
    <col min="29" max="16384" width="11.42578125" style="82"/>
  </cols>
  <sheetData>
    <row r="1" spans="2:28" ht="15" customHeight="1" x14ac:dyDescent="0.25">
      <c r="B1" s="184" t="s">
        <v>366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2:28" ht="15" customHeight="1" x14ac:dyDescent="0.25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2:28" ht="15" customHeight="1" x14ac:dyDescent="0.25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2:28" ht="17.25" x14ac:dyDescent="0.25">
      <c r="B4" s="189" t="s">
        <v>66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2:28" ht="24" x14ac:dyDescent="0.25">
      <c r="B5" s="41" t="s">
        <v>65</v>
      </c>
      <c r="C5" s="40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0" t="s">
        <v>8</v>
      </c>
      <c r="I5" s="40" t="s">
        <v>9</v>
      </c>
      <c r="J5" s="40" t="s">
        <v>10</v>
      </c>
      <c r="K5" s="40" t="s">
        <v>11</v>
      </c>
      <c r="L5" s="40" t="s">
        <v>12</v>
      </c>
      <c r="M5" s="40" t="s">
        <v>13</v>
      </c>
      <c r="N5" s="40" t="s">
        <v>14</v>
      </c>
      <c r="O5" s="40" t="s">
        <v>15</v>
      </c>
      <c r="P5" s="40" t="s">
        <v>16</v>
      </c>
      <c r="Q5" s="40" t="s">
        <v>17</v>
      </c>
      <c r="R5" s="40" t="s">
        <v>18</v>
      </c>
      <c r="S5" s="40" t="s">
        <v>19</v>
      </c>
      <c r="T5" s="40" t="s">
        <v>20</v>
      </c>
      <c r="U5" s="40" t="s">
        <v>21</v>
      </c>
      <c r="V5" s="40" t="s">
        <v>22</v>
      </c>
      <c r="W5" s="40" t="s">
        <v>23</v>
      </c>
      <c r="X5" s="40" t="s">
        <v>24</v>
      </c>
      <c r="Y5" s="40" t="s">
        <v>25</v>
      </c>
      <c r="Z5" s="40" t="s">
        <v>26</v>
      </c>
      <c r="AA5" s="40" t="s">
        <v>27</v>
      </c>
      <c r="AB5" s="159" t="s">
        <v>327</v>
      </c>
    </row>
    <row r="6" spans="2:28" x14ac:dyDescent="0.25">
      <c r="B6" s="41" t="s">
        <v>47</v>
      </c>
      <c r="C6" s="10">
        <v>0.16700000000000001</v>
      </c>
      <c r="D6" s="10">
        <v>0.16900000000000001</v>
      </c>
      <c r="E6" s="10">
        <v>0.16300000000000001</v>
      </c>
      <c r="F6" s="10">
        <v>0.161</v>
      </c>
      <c r="G6" s="10">
        <v>0.161</v>
      </c>
      <c r="H6" s="10">
        <v>0.16</v>
      </c>
      <c r="I6" s="10">
        <v>0.14799999999999999</v>
      </c>
      <c r="J6" s="10">
        <v>0.14699999999999999</v>
      </c>
      <c r="K6" s="10">
        <v>0.153</v>
      </c>
      <c r="L6" s="10">
        <v>0.152</v>
      </c>
      <c r="M6" s="10">
        <v>0.14899999999999999</v>
      </c>
      <c r="N6" s="10">
        <v>0.15</v>
      </c>
      <c r="O6" s="10">
        <v>0.14699999999999999</v>
      </c>
      <c r="P6" s="10">
        <v>0.14699999999999999</v>
      </c>
      <c r="Q6" s="10">
        <v>0.14899999999999999</v>
      </c>
      <c r="R6" s="10">
        <v>0.14899999999999999</v>
      </c>
      <c r="S6" s="10">
        <v>0.14899999999999999</v>
      </c>
      <c r="T6" s="10">
        <v>0.14499999999999999</v>
      </c>
      <c r="U6" s="10">
        <v>0.14599999999999999</v>
      </c>
      <c r="V6" s="10">
        <v>0.15</v>
      </c>
      <c r="W6" s="10">
        <v>0.14899999999999999</v>
      </c>
      <c r="X6" s="10">
        <v>0.151</v>
      </c>
      <c r="Y6" s="10">
        <v>0.154</v>
      </c>
      <c r="Z6" s="10">
        <v>0.158</v>
      </c>
      <c r="AA6" s="10">
        <v>0.16700000000000001</v>
      </c>
      <c r="AB6" s="10">
        <v>0.16500000000000001</v>
      </c>
    </row>
    <row r="7" spans="2:28" x14ac:dyDescent="0.25">
      <c r="B7" s="41" t="s">
        <v>49</v>
      </c>
      <c r="C7" s="10">
        <v>5.5E-2</v>
      </c>
      <c r="D7" s="10">
        <v>5.7000000000000002E-2</v>
      </c>
      <c r="E7" s="10">
        <v>6.2E-2</v>
      </c>
      <c r="F7" s="10">
        <v>6.5000000000000002E-2</v>
      </c>
      <c r="G7" s="10">
        <v>6.5000000000000002E-2</v>
      </c>
      <c r="H7" s="10">
        <v>0.06</v>
      </c>
      <c r="I7" s="10">
        <v>5.1999999999999998E-2</v>
      </c>
      <c r="J7" s="10">
        <v>5.0999999999999997E-2</v>
      </c>
      <c r="K7" s="10">
        <v>4.7E-2</v>
      </c>
      <c r="L7" s="10">
        <v>4.7E-2</v>
      </c>
      <c r="M7" s="10">
        <v>4.4999999999999998E-2</v>
      </c>
      <c r="N7" s="10">
        <v>4.7E-2</v>
      </c>
      <c r="O7" s="10">
        <v>0.05</v>
      </c>
      <c r="P7" s="10">
        <v>4.9000000000000002E-2</v>
      </c>
      <c r="Q7" s="10">
        <v>5.1999999999999998E-2</v>
      </c>
      <c r="R7" s="10">
        <v>4.9000000000000002E-2</v>
      </c>
      <c r="S7" s="10">
        <v>5.1999999999999998E-2</v>
      </c>
      <c r="T7" s="10">
        <v>4.9000000000000002E-2</v>
      </c>
      <c r="U7" s="10">
        <v>0.05</v>
      </c>
      <c r="V7" s="10">
        <v>5.0999999999999997E-2</v>
      </c>
      <c r="W7" s="10">
        <v>4.8000000000000001E-2</v>
      </c>
      <c r="X7" s="10">
        <v>4.8000000000000001E-2</v>
      </c>
      <c r="Y7" s="10">
        <v>4.4999999999999998E-2</v>
      </c>
      <c r="Z7" s="10">
        <v>4.2000000000000003E-2</v>
      </c>
      <c r="AA7" s="10">
        <v>3.7999999999999999E-2</v>
      </c>
      <c r="AB7" s="10">
        <v>3.5000000000000003E-2</v>
      </c>
    </row>
    <row r="8" spans="2:28" x14ac:dyDescent="0.25">
      <c r="B8" s="41" t="s">
        <v>48</v>
      </c>
      <c r="C8" s="10">
        <v>7.1999999999999995E-2</v>
      </c>
      <c r="D8" s="10">
        <v>7.2999999999999995E-2</v>
      </c>
      <c r="E8" s="10">
        <v>7.0999999999999994E-2</v>
      </c>
      <c r="F8" s="10">
        <v>6.9000000000000006E-2</v>
      </c>
      <c r="G8" s="10">
        <v>7.0000000000000007E-2</v>
      </c>
      <c r="H8" s="10">
        <v>6.8000000000000005E-2</v>
      </c>
      <c r="I8" s="10">
        <v>6.4000000000000001E-2</v>
      </c>
      <c r="J8" s="10">
        <v>0.06</v>
      </c>
      <c r="K8" s="10">
        <v>6.5000000000000002E-2</v>
      </c>
      <c r="L8" s="10">
        <v>6.8000000000000005E-2</v>
      </c>
      <c r="M8" s="10">
        <v>6.6000000000000003E-2</v>
      </c>
      <c r="N8" s="10">
        <v>7.0000000000000007E-2</v>
      </c>
      <c r="O8" s="10">
        <v>7.1999999999999995E-2</v>
      </c>
      <c r="P8" s="10">
        <v>8.1000000000000003E-2</v>
      </c>
      <c r="Q8" s="10">
        <v>7.8E-2</v>
      </c>
      <c r="R8" s="10">
        <v>7.1999999999999995E-2</v>
      </c>
      <c r="S8" s="10">
        <v>7.4999999999999997E-2</v>
      </c>
      <c r="T8" s="10">
        <v>7.1999999999999995E-2</v>
      </c>
      <c r="U8" s="10">
        <v>7.4999999999999997E-2</v>
      </c>
      <c r="V8" s="10">
        <v>6.9000000000000006E-2</v>
      </c>
      <c r="W8" s="10">
        <v>6.9000000000000006E-2</v>
      </c>
      <c r="X8" s="10">
        <v>7.0000000000000007E-2</v>
      </c>
      <c r="Y8" s="10">
        <v>7.0000000000000007E-2</v>
      </c>
      <c r="Z8" s="10">
        <v>6.8000000000000005E-2</v>
      </c>
      <c r="AA8" s="10">
        <v>6.5000000000000002E-2</v>
      </c>
      <c r="AB8" s="10">
        <v>6.8000000000000005E-2</v>
      </c>
    </row>
    <row r="9" spans="2:28" x14ac:dyDescent="0.25">
      <c r="B9" s="41" t="s">
        <v>229</v>
      </c>
      <c r="C9" s="10">
        <v>1.7999999999999999E-2</v>
      </c>
      <c r="D9" s="10">
        <v>0.02</v>
      </c>
      <c r="E9" s="10">
        <v>2.1999999999999999E-2</v>
      </c>
      <c r="F9" s="10">
        <v>2.1000000000000001E-2</v>
      </c>
      <c r="G9" s="10">
        <v>2.1000000000000001E-2</v>
      </c>
      <c r="H9" s="10">
        <v>0.02</v>
      </c>
      <c r="I9" s="10">
        <v>0.02</v>
      </c>
      <c r="J9" s="10">
        <v>1.7999999999999999E-2</v>
      </c>
      <c r="K9" s="10">
        <v>1.6E-2</v>
      </c>
      <c r="L9" s="10">
        <v>1.7999999999999999E-2</v>
      </c>
      <c r="M9" s="10">
        <v>1.7999999999999999E-2</v>
      </c>
      <c r="N9" s="10">
        <v>1.9E-2</v>
      </c>
      <c r="O9" s="10">
        <v>1.4999999999999999E-2</v>
      </c>
      <c r="P9" s="10">
        <v>1.7999999999999999E-2</v>
      </c>
      <c r="Q9" s="10">
        <v>1.9E-2</v>
      </c>
      <c r="R9" s="10">
        <v>1.9E-2</v>
      </c>
      <c r="S9" s="10">
        <v>1.7999999999999999E-2</v>
      </c>
      <c r="T9" s="10">
        <v>1.9E-2</v>
      </c>
      <c r="U9" s="10">
        <v>0.02</v>
      </c>
      <c r="V9" s="10">
        <v>2.1000000000000001E-2</v>
      </c>
      <c r="W9" s="10">
        <v>2.1000000000000001E-2</v>
      </c>
      <c r="X9" s="10">
        <v>2.1999999999999999E-2</v>
      </c>
      <c r="Y9" s="10">
        <v>2.4E-2</v>
      </c>
      <c r="Z9" s="10">
        <v>2.3E-2</v>
      </c>
      <c r="AA9" s="10">
        <v>2.3E-2</v>
      </c>
      <c r="AB9" s="10">
        <v>2.1000000000000001E-2</v>
      </c>
    </row>
    <row r="10" spans="2:28" x14ac:dyDescent="0.25">
      <c r="B10" s="41" t="s">
        <v>399</v>
      </c>
      <c r="C10" s="10">
        <v>1.2999999999999999E-2</v>
      </c>
      <c r="D10" s="10">
        <v>1.2999999999999999E-2</v>
      </c>
      <c r="E10" s="10">
        <v>1.2E-2</v>
      </c>
      <c r="F10" s="10">
        <v>1.2999999999999999E-2</v>
      </c>
      <c r="G10" s="10">
        <v>1.0999999999999999E-2</v>
      </c>
      <c r="H10" s="10">
        <v>0.01</v>
      </c>
      <c r="I10" s="10">
        <v>8.0000000000000002E-3</v>
      </c>
      <c r="J10" s="10">
        <v>6.0000000000000001E-3</v>
      </c>
      <c r="K10" s="10">
        <v>4.0000000000000001E-3</v>
      </c>
      <c r="L10" s="10">
        <v>4.0000000000000001E-3</v>
      </c>
      <c r="M10" s="10">
        <v>5.0000000000000001E-3</v>
      </c>
      <c r="N10" s="10">
        <v>5.0000000000000001E-3</v>
      </c>
      <c r="O10" s="10">
        <v>5.0000000000000001E-3</v>
      </c>
      <c r="P10" s="10">
        <v>8.0000000000000002E-3</v>
      </c>
      <c r="Q10" s="10">
        <v>8.9999999999999993E-3</v>
      </c>
      <c r="R10" s="10">
        <v>0.01</v>
      </c>
      <c r="S10" s="10">
        <v>0.01</v>
      </c>
      <c r="T10" s="10">
        <v>1.2E-2</v>
      </c>
      <c r="U10" s="10">
        <v>1.2E-2</v>
      </c>
      <c r="V10" s="10">
        <v>1.0999999999999999E-2</v>
      </c>
      <c r="W10" s="10">
        <v>1.0999999999999999E-2</v>
      </c>
      <c r="X10" s="10">
        <v>0.01</v>
      </c>
      <c r="Y10" s="10">
        <v>8.0000000000000002E-3</v>
      </c>
      <c r="Z10" s="10">
        <v>7.0000000000000001E-3</v>
      </c>
      <c r="AA10" s="10">
        <v>7.0000000000000001E-3</v>
      </c>
      <c r="AB10" s="10">
        <v>7.0000000000000001E-3</v>
      </c>
    </row>
    <row r="11" spans="2:28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2:28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2:28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2:28" x14ac:dyDescent="0.25">
      <c r="W14" s="2"/>
      <c r="X14" s="2"/>
      <c r="Y14" s="2"/>
      <c r="Z14" s="2"/>
      <c r="AA14" s="2"/>
      <c r="AB14" s="2"/>
    </row>
    <row r="15" spans="2:28" ht="15" customHeight="1" x14ac:dyDescent="0.25"/>
    <row r="16" spans="2:28" ht="15" customHeight="1" x14ac:dyDescent="0.25"/>
    <row r="17" spans="3:22" ht="15" customHeight="1" x14ac:dyDescent="0.25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</sheetData>
  <mergeCells count="2">
    <mergeCell ref="B4:U4"/>
    <mergeCell ref="B1:A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C2:I34"/>
  <sheetViews>
    <sheetView showGridLines="0" zoomScale="90" zoomScaleNormal="90" zoomScaleSheetLayoutView="90" workbookViewId="0"/>
  </sheetViews>
  <sheetFormatPr baseColWidth="10" defaultRowHeight="15" x14ac:dyDescent="0.25"/>
  <cols>
    <col min="1" max="1" width="3.42578125" style="82" customWidth="1"/>
    <col min="2" max="2" width="6.85546875" style="82" customWidth="1"/>
    <col min="3" max="3" width="19.85546875" style="82" customWidth="1"/>
    <col min="4" max="6" width="13" style="101" customWidth="1"/>
    <col min="7" max="16384" width="11.42578125" style="82"/>
  </cols>
  <sheetData>
    <row r="2" spans="3:9" ht="27" customHeight="1" x14ac:dyDescent="0.25">
      <c r="C2" s="184" t="s">
        <v>94</v>
      </c>
      <c r="D2" s="184"/>
      <c r="E2" s="184"/>
      <c r="F2" s="184"/>
      <c r="G2" s="184"/>
      <c r="H2" s="184"/>
      <c r="I2" s="184"/>
    </row>
    <row r="3" spans="3:9" ht="27" customHeight="1" x14ac:dyDescent="0.25">
      <c r="C3" s="184"/>
      <c r="D3" s="184"/>
      <c r="E3" s="184"/>
      <c r="F3" s="184"/>
      <c r="G3" s="184"/>
      <c r="H3" s="184"/>
      <c r="I3" s="184"/>
    </row>
    <row r="4" spans="3:9" ht="6" customHeight="1" x14ac:dyDescent="0.25">
      <c r="D4" s="190"/>
      <c r="E4" s="190"/>
      <c r="F4" s="190"/>
      <c r="G4" s="190"/>
      <c r="H4" s="190"/>
      <c r="I4" s="190"/>
    </row>
    <row r="5" spans="3:9" s="87" customFormat="1" ht="45" x14ac:dyDescent="0.25">
      <c r="C5" s="42"/>
      <c r="D5" s="35" t="s">
        <v>93</v>
      </c>
      <c r="E5" s="35" t="s">
        <v>92</v>
      </c>
      <c r="F5" s="35" t="s">
        <v>91</v>
      </c>
      <c r="G5" s="159" t="s">
        <v>338</v>
      </c>
      <c r="H5" s="159" t="s">
        <v>339</v>
      </c>
      <c r="I5" s="159" t="s">
        <v>91</v>
      </c>
    </row>
    <row r="6" spans="3:9" x14ac:dyDescent="0.25">
      <c r="C6" s="97" t="s">
        <v>67</v>
      </c>
      <c r="D6" s="32">
        <v>0.193</v>
      </c>
      <c r="E6" s="32">
        <v>0.187</v>
      </c>
      <c r="F6" s="100">
        <f t="shared" ref="F6:F32" si="0">+E6-D6</f>
        <v>-6.0000000000000053E-3</v>
      </c>
      <c r="G6" s="32">
        <v>0.17600000000000002</v>
      </c>
      <c r="H6" s="32">
        <v>0.18899999999999997</v>
      </c>
      <c r="I6" s="100">
        <f>+H6-G6</f>
        <v>1.2999999999999956E-2</v>
      </c>
    </row>
    <row r="7" spans="3:9" x14ac:dyDescent="0.25">
      <c r="C7" s="97" t="s">
        <v>68</v>
      </c>
      <c r="D7" s="32">
        <v>0.22500000000000001</v>
      </c>
      <c r="E7" s="32">
        <v>0.23599999999999999</v>
      </c>
      <c r="F7" s="100">
        <f t="shared" si="0"/>
        <v>1.0999999999999982E-2</v>
      </c>
      <c r="G7" s="32">
        <v>0.19800000000000001</v>
      </c>
      <c r="H7" s="32">
        <v>0.23300000000000001</v>
      </c>
      <c r="I7" s="100">
        <f t="shared" ref="I7:I32" si="1">+H7-G7</f>
        <v>3.5000000000000003E-2</v>
      </c>
    </row>
    <row r="8" spans="3:9" x14ac:dyDescent="0.25">
      <c r="C8" s="97" t="s">
        <v>69</v>
      </c>
      <c r="D8" s="32">
        <v>0.191</v>
      </c>
      <c r="E8" s="32">
        <v>0.29399999999999998</v>
      </c>
      <c r="F8" s="100">
        <f t="shared" si="0"/>
        <v>0.10299999999999998</v>
      </c>
      <c r="G8" s="32">
        <v>0.192</v>
      </c>
      <c r="H8" s="32">
        <v>0.26600000000000001</v>
      </c>
      <c r="I8" s="100">
        <f t="shared" si="1"/>
        <v>7.400000000000001E-2</v>
      </c>
    </row>
    <row r="9" spans="3:9" x14ac:dyDescent="0.25">
      <c r="C9" s="97" t="s">
        <v>70</v>
      </c>
      <c r="D9" s="32">
        <v>0.26700000000000002</v>
      </c>
      <c r="E9" s="32">
        <v>0.25900000000000001</v>
      </c>
      <c r="F9" s="100">
        <f t="shared" si="0"/>
        <v>-8.0000000000000071E-3</v>
      </c>
      <c r="G9" s="32">
        <v>0.27200000000000002</v>
      </c>
      <c r="H9" s="32">
        <v>0.26400000000000001</v>
      </c>
      <c r="I9" s="100">
        <f t="shared" si="1"/>
        <v>-8.0000000000000071E-3</v>
      </c>
    </row>
    <row r="10" spans="3:9" x14ac:dyDescent="0.25">
      <c r="C10" s="97" t="s">
        <v>71</v>
      </c>
      <c r="D10" s="32">
        <v>0.28399999999999997</v>
      </c>
      <c r="E10" s="32">
        <v>0.25600000000000001</v>
      </c>
      <c r="F10" s="100">
        <f t="shared" si="0"/>
        <v>-2.7999999999999969E-2</v>
      </c>
      <c r="G10" s="32">
        <v>0.26800000000000002</v>
      </c>
      <c r="H10" s="32">
        <v>0.25</v>
      </c>
      <c r="I10" s="100">
        <f t="shared" si="1"/>
        <v>-1.8000000000000016E-2</v>
      </c>
    </row>
    <row r="11" spans="3:9" ht="15" customHeight="1" x14ac:dyDescent="0.25">
      <c r="C11" s="97" t="s">
        <v>72</v>
      </c>
      <c r="D11" s="32">
        <v>0.17599999999999999</v>
      </c>
      <c r="E11" s="32">
        <v>0.14099999999999999</v>
      </c>
      <c r="F11" s="100">
        <f t="shared" si="0"/>
        <v>-3.5000000000000003E-2</v>
      </c>
      <c r="G11" s="32">
        <v>0.184</v>
      </c>
      <c r="H11" s="32">
        <v>0.13699999999999998</v>
      </c>
      <c r="I11" s="100">
        <f t="shared" si="1"/>
        <v>-4.7000000000000014E-2</v>
      </c>
    </row>
    <row r="12" spans="3:9" ht="15" customHeight="1" x14ac:dyDescent="0.25">
      <c r="C12" s="97" t="s">
        <v>73</v>
      </c>
      <c r="D12" s="32">
        <v>0.26700000000000002</v>
      </c>
      <c r="E12" s="32">
        <v>0.28299999999999997</v>
      </c>
      <c r="F12" s="100">
        <f t="shared" si="0"/>
        <v>1.5999999999999959E-2</v>
      </c>
      <c r="G12" s="32">
        <v>0.27100000000000002</v>
      </c>
      <c r="H12" s="32">
        <v>0.28199999999999997</v>
      </c>
      <c r="I12" s="100">
        <f t="shared" si="1"/>
        <v>1.0999999999999954E-2</v>
      </c>
    </row>
    <row r="13" spans="3:9" ht="15" customHeight="1" x14ac:dyDescent="0.25">
      <c r="C13" s="97" t="s">
        <v>74</v>
      </c>
      <c r="D13" s="32">
        <v>0.38700000000000001</v>
      </c>
      <c r="E13" s="32">
        <v>0.34499999999999997</v>
      </c>
      <c r="F13" s="100">
        <f t="shared" si="0"/>
        <v>-4.2000000000000037E-2</v>
      </c>
      <c r="G13" s="32">
        <v>0.36799999999999999</v>
      </c>
      <c r="H13" s="32">
        <v>0.34600000000000003</v>
      </c>
      <c r="I13" s="100">
        <f t="shared" si="1"/>
        <v>-2.1999999999999964E-2</v>
      </c>
    </row>
    <row r="14" spans="3:9" ht="15" customHeight="1" x14ac:dyDescent="0.25">
      <c r="C14" s="97" t="s">
        <v>75</v>
      </c>
      <c r="D14" s="32">
        <v>0.28299999999999997</v>
      </c>
      <c r="E14" s="32">
        <v>0.28399999999999997</v>
      </c>
      <c r="F14" s="100">
        <f t="shared" si="0"/>
        <v>1.0000000000000009E-3</v>
      </c>
      <c r="G14" s="32">
        <v>0.28899999999999998</v>
      </c>
      <c r="H14" s="32">
        <v>0.26100000000000001</v>
      </c>
      <c r="I14" s="100">
        <f t="shared" si="1"/>
        <v>-2.7999999999999969E-2</v>
      </c>
    </row>
    <row r="15" spans="3:9" ht="15" customHeight="1" x14ac:dyDescent="0.25">
      <c r="C15" s="97" t="s">
        <v>76</v>
      </c>
      <c r="D15" s="32">
        <v>0.18</v>
      </c>
      <c r="E15" s="32">
        <v>0.151</v>
      </c>
      <c r="F15" s="100">
        <f t="shared" si="0"/>
        <v>-2.8999999999999998E-2</v>
      </c>
      <c r="G15" s="32">
        <v>0.16600000000000001</v>
      </c>
      <c r="H15" s="32">
        <v>0.157</v>
      </c>
      <c r="I15" s="100">
        <f t="shared" si="1"/>
        <v>-9.000000000000008E-3</v>
      </c>
    </row>
    <row r="16" spans="3:9" ht="15" customHeight="1" x14ac:dyDescent="0.25">
      <c r="C16" s="97" t="s">
        <v>77</v>
      </c>
      <c r="D16" s="32">
        <v>0.19700000000000001</v>
      </c>
      <c r="E16" s="32">
        <v>0.17599999999999999</v>
      </c>
      <c r="F16" s="100">
        <f t="shared" si="0"/>
        <v>-2.1000000000000019E-2</v>
      </c>
      <c r="G16" s="32">
        <v>0.19800000000000001</v>
      </c>
      <c r="H16" s="32">
        <v>0.16800000000000001</v>
      </c>
      <c r="I16" s="100">
        <f t="shared" si="1"/>
        <v>-0.03</v>
      </c>
    </row>
    <row r="17" spans="3:9" ht="15" customHeight="1" x14ac:dyDescent="0.25">
      <c r="C17" s="97" t="s">
        <v>78</v>
      </c>
      <c r="D17" s="32">
        <v>0.42199999999999999</v>
      </c>
      <c r="E17" s="32">
        <v>0.316</v>
      </c>
      <c r="F17" s="100">
        <f t="shared" si="0"/>
        <v>-0.10599999999999998</v>
      </c>
      <c r="G17" s="32">
        <v>0.435</v>
      </c>
      <c r="H17" s="32">
        <v>0.32299999999999995</v>
      </c>
      <c r="I17" s="100">
        <f t="shared" si="1"/>
        <v>-0.11200000000000004</v>
      </c>
    </row>
    <row r="18" spans="3:9" x14ac:dyDescent="0.25">
      <c r="C18" s="97" t="s">
        <v>79</v>
      </c>
      <c r="D18" s="32">
        <v>0.246</v>
      </c>
      <c r="E18" s="32">
        <v>0.246</v>
      </c>
      <c r="F18" s="100">
        <f t="shared" si="0"/>
        <v>0</v>
      </c>
      <c r="G18" s="32">
        <v>0.24</v>
      </c>
      <c r="H18" s="32">
        <v>0.24199999999999999</v>
      </c>
      <c r="I18" s="100">
        <f t="shared" si="1"/>
        <v>2.0000000000000018E-3</v>
      </c>
    </row>
    <row r="19" spans="3:9" x14ac:dyDescent="0.25">
      <c r="C19" s="97" t="s">
        <v>80</v>
      </c>
      <c r="D19" s="32">
        <v>0.14399999999999999</v>
      </c>
      <c r="E19" s="32">
        <v>0.16800000000000001</v>
      </c>
      <c r="F19" s="100">
        <f t="shared" si="0"/>
        <v>2.4000000000000021E-2</v>
      </c>
      <c r="G19" s="32">
        <v>0.14099999999999999</v>
      </c>
      <c r="H19" s="32">
        <v>0.157</v>
      </c>
      <c r="I19" s="100">
        <f t="shared" si="1"/>
        <v>1.6000000000000014E-2</v>
      </c>
    </row>
    <row r="20" spans="3:9" x14ac:dyDescent="0.25">
      <c r="C20" s="97" t="s">
        <v>145</v>
      </c>
      <c r="D20" s="32">
        <v>0.27500000000000002</v>
      </c>
      <c r="E20" s="32">
        <v>0.29399999999999998</v>
      </c>
      <c r="F20" s="100">
        <f t="shared" si="0"/>
        <v>1.8999999999999961E-2</v>
      </c>
      <c r="G20" s="32">
        <v>0.28399999999999997</v>
      </c>
      <c r="H20" s="32">
        <v>0.28699999999999998</v>
      </c>
      <c r="I20" s="100">
        <f t="shared" si="1"/>
        <v>3.0000000000000027E-3</v>
      </c>
    </row>
    <row r="21" spans="3:9" x14ac:dyDescent="0.25">
      <c r="C21" s="97" t="s">
        <v>144</v>
      </c>
      <c r="D21" s="32">
        <v>0.22800000000000001</v>
      </c>
      <c r="E21" s="32">
        <v>0.23599999999999999</v>
      </c>
      <c r="F21" s="100">
        <f t="shared" si="0"/>
        <v>7.9999999999999793E-3</v>
      </c>
      <c r="G21" s="32">
        <v>0.224</v>
      </c>
      <c r="H21" s="32">
        <v>0.247</v>
      </c>
      <c r="I21" s="100">
        <f t="shared" si="1"/>
        <v>2.2999999999999993E-2</v>
      </c>
    </row>
    <row r="22" spans="3:9" x14ac:dyDescent="0.25">
      <c r="C22" s="97" t="s">
        <v>146</v>
      </c>
      <c r="D22" s="32">
        <v>0.27900000000000003</v>
      </c>
      <c r="E22" s="32">
        <v>0.29899999999999999</v>
      </c>
      <c r="F22" s="100">
        <f t="shared" si="0"/>
        <v>1.9999999999999962E-2</v>
      </c>
      <c r="G22" s="166">
        <v>0.28999999999999998</v>
      </c>
      <c r="H22" s="166">
        <v>0.29099999999999998</v>
      </c>
      <c r="I22" s="180">
        <f t="shared" si="1"/>
        <v>1.0000000000000009E-3</v>
      </c>
    </row>
    <row r="23" spans="3:9" x14ac:dyDescent="0.25">
      <c r="C23" s="97" t="s">
        <v>81</v>
      </c>
      <c r="D23" s="32">
        <v>0.25800000000000001</v>
      </c>
      <c r="E23" s="32">
        <v>0.24099999999999999</v>
      </c>
      <c r="F23" s="100">
        <f t="shared" si="0"/>
        <v>-1.7000000000000015E-2</v>
      </c>
      <c r="G23" s="32">
        <v>0.255</v>
      </c>
      <c r="H23" s="32">
        <v>0.24299999999999999</v>
      </c>
      <c r="I23" s="100">
        <f t="shared" si="1"/>
        <v>-1.2000000000000011E-2</v>
      </c>
    </row>
    <row r="24" spans="3:9" x14ac:dyDescent="0.25">
      <c r="C24" s="97" t="s">
        <v>82</v>
      </c>
      <c r="D24" s="32">
        <v>0.32</v>
      </c>
      <c r="E24" s="32">
        <v>0.38700000000000001</v>
      </c>
      <c r="F24" s="100">
        <f t="shared" si="0"/>
        <v>6.7000000000000004E-2</v>
      </c>
      <c r="G24" s="32">
        <v>0.32100000000000001</v>
      </c>
      <c r="H24" s="32">
        <v>0.35899999999999999</v>
      </c>
      <c r="I24" s="100">
        <f t="shared" si="1"/>
        <v>3.7999999999999978E-2</v>
      </c>
    </row>
    <row r="25" spans="3:9" x14ac:dyDescent="0.25">
      <c r="C25" s="97" t="s">
        <v>83</v>
      </c>
      <c r="D25" s="32">
        <v>0.16200000000000001</v>
      </c>
      <c r="E25" s="32">
        <v>0.125</v>
      </c>
      <c r="F25" s="100">
        <f t="shared" si="0"/>
        <v>-3.7000000000000005E-2</v>
      </c>
      <c r="G25" s="32">
        <v>0.14599999999999999</v>
      </c>
      <c r="H25" s="32">
        <v>0.13500000000000001</v>
      </c>
      <c r="I25" s="100">
        <f t="shared" si="1"/>
        <v>-1.0999999999999982E-2</v>
      </c>
    </row>
    <row r="26" spans="3:9" x14ac:dyDescent="0.25">
      <c r="C26" s="97" t="s">
        <v>84</v>
      </c>
      <c r="D26" s="32">
        <v>0.20599999999999999</v>
      </c>
      <c r="E26" s="32">
        <v>0.23100000000000001</v>
      </c>
      <c r="F26" s="100">
        <f t="shared" si="0"/>
        <v>2.5000000000000022E-2</v>
      </c>
      <c r="G26" s="32">
        <v>0.20199999999999999</v>
      </c>
      <c r="H26" s="32">
        <v>0.22600000000000001</v>
      </c>
      <c r="I26" s="100">
        <f t="shared" si="1"/>
        <v>2.4000000000000021E-2</v>
      </c>
    </row>
    <row r="27" spans="3:9" x14ac:dyDescent="0.25">
      <c r="C27" s="97" t="s">
        <v>85</v>
      </c>
      <c r="D27" s="32">
        <v>0.17299999999999999</v>
      </c>
      <c r="E27" s="32">
        <v>0.16300000000000001</v>
      </c>
      <c r="F27" s="100">
        <f t="shared" si="0"/>
        <v>-9.9999999999999811E-3</v>
      </c>
      <c r="G27" s="32">
        <v>0.18</v>
      </c>
      <c r="H27" s="32">
        <v>0.17</v>
      </c>
      <c r="I27" s="100">
        <f t="shared" si="1"/>
        <v>-9.9999999999999811E-3</v>
      </c>
    </row>
    <row r="28" spans="3:9" x14ac:dyDescent="0.25">
      <c r="C28" s="97" t="s">
        <v>86</v>
      </c>
      <c r="D28" s="32">
        <v>0.39200000000000002</v>
      </c>
      <c r="E28" s="32">
        <v>0.439</v>
      </c>
      <c r="F28" s="100">
        <f t="shared" si="0"/>
        <v>4.6999999999999986E-2</v>
      </c>
      <c r="G28" s="32">
        <v>0.39</v>
      </c>
      <c r="H28" s="32">
        <v>0.43</v>
      </c>
      <c r="I28" s="100">
        <f t="shared" si="1"/>
        <v>3.999999999999998E-2</v>
      </c>
    </row>
    <row r="29" spans="3:9" x14ac:dyDescent="0.25">
      <c r="C29" s="97" t="s">
        <v>87</v>
      </c>
      <c r="D29" s="32">
        <v>0.14499999999999999</v>
      </c>
      <c r="E29" s="32">
        <v>0.11799999999999999</v>
      </c>
      <c r="F29" s="100">
        <f t="shared" si="0"/>
        <v>-2.6999999999999996E-2</v>
      </c>
      <c r="G29" s="32">
        <v>0.13699999999999998</v>
      </c>
      <c r="H29" s="32">
        <v>0.11699999999999999</v>
      </c>
      <c r="I29" s="100">
        <f t="shared" si="1"/>
        <v>-1.999999999999999E-2</v>
      </c>
    </row>
    <row r="30" spans="3:9" x14ac:dyDescent="0.25">
      <c r="C30" s="97" t="s">
        <v>88</v>
      </c>
      <c r="D30" s="32">
        <v>0.379</v>
      </c>
      <c r="E30" s="32">
        <v>0.36499999999999999</v>
      </c>
      <c r="F30" s="100">
        <f t="shared" si="0"/>
        <v>-1.4000000000000012E-2</v>
      </c>
      <c r="G30" s="32">
        <v>0.35899999999999999</v>
      </c>
      <c r="H30" s="32">
        <v>0.33399999999999996</v>
      </c>
      <c r="I30" s="100">
        <f t="shared" si="1"/>
        <v>-2.5000000000000022E-2</v>
      </c>
    </row>
    <row r="31" spans="3:9" x14ac:dyDescent="0.25">
      <c r="C31" s="97" t="s">
        <v>89</v>
      </c>
      <c r="D31" s="32">
        <v>0.16900000000000001</v>
      </c>
      <c r="E31" s="32">
        <v>0.218</v>
      </c>
      <c r="F31" s="100">
        <f t="shared" si="0"/>
        <v>4.8999999999999988E-2</v>
      </c>
      <c r="G31" s="32">
        <v>0.17300000000000001</v>
      </c>
      <c r="H31" s="32">
        <v>0.20899999999999999</v>
      </c>
      <c r="I31" s="100">
        <f t="shared" si="1"/>
        <v>3.5999999999999976E-2</v>
      </c>
    </row>
    <row r="32" spans="3:9" x14ac:dyDescent="0.25">
      <c r="C32" s="97" t="s">
        <v>90</v>
      </c>
      <c r="D32" s="32">
        <v>0.17499999999999999</v>
      </c>
      <c r="E32" s="32">
        <v>0.20100000000000001</v>
      </c>
      <c r="F32" s="100">
        <f t="shared" si="0"/>
        <v>2.6000000000000023E-2</v>
      </c>
      <c r="G32" s="32">
        <v>0.17300000000000001</v>
      </c>
      <c r="H32" s="32">
        <v>0.191</v>
      </c>
      <c r="I32" s="100">
        <f t="shared" si="1"/>
        <v>1.7999999999999988E-2</v>
      </c>
    </row>
    <row r="34" spans="4:6" x14ac:dyDescent="0.25">
      <c r="D34" s="82"/>
      <c r="E34" s="82"/>
      <c r="F34" s="82"/>
    </row>
  </sheetData>
  <sortState ref="N6:O32">
    <sortCondition ref="N6:N32"/>
  </sortState>
  <mergeCells count="3">
    <mergeCell ref="D4:F4"/>
    <mergeCell ref="G4:I4"/>
    <mergeCell ref="C2: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C1:F39"/>
  <sheetViews>
    <sheetView showGridLines="0" zoomScale="90" zoomScaleNormal="90" zoomScaleSheetLayoutView="90" workbookViewId="0"/>
  </sheetViews>
  <sheetFormatPr baseColWidth="10" defaultRowHeight="15" x14ac:dyDescent="0.25"/>
  <cols>
    <col min="1" max="2" width="4.7109375" style="82" customWidth="1"/>
    <col min="3" max="3" width="25.140625" style="82" customWidth="1"/>
    <col min="4" max="5" width="11.42578125" style="82"/>
    <col min="6" max="6" width="14.5703125" style="82" customWidth="1"/>
    <col min="7" max="16384" width="11.42578125" style="82"/>
  </cols>
  <sheetData>
    <row r="1" spans="3:6" x14ac:dyDescent="0.25">
      <c r="C1" s="191" t="s">
        <v>340</v>
      </c>
      <c r="D1" s="191"/>
      <c r="E1" s="191"/>
      <c r="F1" s="191"/>
    </row>
    <row r="2" spans="3:6" ht="15" customHeight="1" x14ac:dyDescent="0.25">
      <c r="C2" s="191"/>
      <c r="D2" s="191"/>
      <c r="E2" s="191"/>
      <c r="F2" s="191"/>
    </row>
    <row r="3" spans="3:6" ht="15" customHeight="1" x14ac:dyDescent="0.25">
      <c r="C3" s="191"/>
      <c r="D3" s="191"/>
      <c r="E3" s="191"/>
      <c r="F3" s="191"/>
    </row>
    <row r="4" spans="3:6" ht="15" customHeight="1" x14ac:dyDescent="0.25">
      <c r="C4" s="191"/>
      <c r="D4" s="191"/>
      <c r="E4" s="191"/>
      <c r="F4" s="191"/>
    </row>
    <row r="5" spans="3:6" ht="15" customHeight="1" x14ac:dyDescent="0.25">
      <c r="C5" s="191"/>
      <c r="D5" s="191"/>
      <c r="E5" s="191"/>
      <c r="F5" s="191"/>
    </row>
    <row r="6" spans="3:6" ht="8.25" customHeight="1" x14ac:dyDescent="0.25">
      <c r="C6" s="23"/>
      <c r="D6" s="23"/>
      <c r="E6" s="23"/>
      <c r="F6" s="23"/>
    </row>
    <row r="7" spans="3:6" ht="36" x14ac:dyDescent="0.25">
      <c r="C7" s="42"/>
      <c r="D7" s="159" t="s">
        <v>338</v>
      </c>
      <c r="E7" s="159" t="s">
        <v>339</v>
      </c>
      <c r="F7" s="159" t="s">
        <v>91</v>
      </c>
    </row>
    <row r="8" spans="3:6" x14ac:dyDescent="0.25">
      <c r="C8" s="97" t="s">
        <v>346</v>
      </c>
      <c r="D8" s="32">
        <v>0.27399999999999997</v>
      </c>
      <c r="E8" s="32">
        <v>0.33100000000000002</v>
      </c>
      <c r="F8" s="100">
        <f t="shared" ref="F8:F35" si="0">+E8-D8</f>
        <v>5.7000000000000051E-2</v>
      </c>
    </row>
    <row r="9" spans="3:6" x14ac:dyDescent="0.25">
      <c r="C9" s="97" t="s">
        <v>235</v>
      </c>
      <c r="D9" s="32">
        <v>0.29499999999999998</v>
      </c>
      <c r="E9" s="32">
        <v>0.27699999999999997</v>
      </c>
      <c r="F9" s="100">
        <f t="shared" si="0"/>
        <v>-1.8000000000000016E-2</v>
      </c>
    </row>
    <row r="10" spans="3:6" x14ac:dyDescent="0.25">
      <c r="C10" s="97" t="s">
        <v>236</v>
      </c>
      <c r="D10" s="32">
        <v>0.32899999999999996</v>
      </c>
      <c r="E10" s="32">
        <v>0.32400000000000001</v>
      </c>
      <c r="F10" s="100">
        <f t="shared" si="0"/>
        <v>-4.9999999999999489E-3</v>
      </c>
    </row>
    <row r="11" spans="3:6" x14ac:dyDescent="0.25">
      <c r="C11" s="97" t="s">
        <v>237</v>
      </c>
      <c r="D11" s="32">
        <v>0.25900000000000001</v>
      </c>
      <c r="E11" s="32">
        <v>0.14000000000000001</v>
      </c>
      <c r="F11" s="100">
        <f t="shared" si="0"/>
        <v>-0.11899999999999999</v>
      </c>
    </row>
    <row r="12" spans="3:6" x14ac:dyDescent="0.25">
      <c r="C12" s="97" t="s">
        <v>347</v>
      </c>
      <c r="D12" s="32">
        <v>0.27100000000000002</v>
      </c>
      <c r="E12" s="32">
        <v>0.28199999999999997</v>
      </c>
      <c r="F12" s="100">
        <f t="shared" si="0"/>
        <v>1.0999999999999954E-2</v>
      </c>
    </row>
    <row r="13" spans="3:6" ht="15" customHeight="1" x14ac:dyDescent="0.25">
      <c r="C13" s="97" t="s">
        <v>355</v>
      </c>
      <c r="D13" s="32">
        <v>0.245</v>
      </c>
      <c r="E13" s="32">
        <v>0.20300000000000001</v>
      </c>
      <c r="F13" s="100">
        <f t="shared" si="0"/>
        <v>-4.1999999999999982E-2</v>
      </c>
    </row>
    <row r="14" spans="3:6" ht="15" customHeight="1" x14ac:dyDescent="0.25">
      <c r="C14" s="97" t="s">
        <v>354</v>
      </c>
      <c r="D14" s="32">
        <v>0.17100000000000001</v>
      </c>
      <c r="E14" s="32">
        <v>0.17899999999999999</v>
      </c>
      <c r="F14" s="100">
        <f t="shared" si="0"/>
        <v>7.9999999999999793E-3</v>
      </c>
    </row>
    <row r="15" spans="3:6" ht="15" customHeight="1" x14ac:dyDescent="0.25">
      <c r="C15" s="97" t="s">
        <v>351</v>
      </c>
      <c r="D15" s="32">
        <v>0.20199999999999999</v>
      </c>
      <c r="E15" s="32">
        <v>0.25</v>
      </c>
      <c r="F15" s="100">
        <f t="shared" si="0"/>
        <v>4.8000000000000015E-2</v>
      </c>
    </row>
    <row r="16" spans="3:6" ht="15" customHeight="1" x14ac:dyDescent="0.25">
      <c r="C16" s="97" t="s">
        <v>238</v>
      </c>
      <c r="D16" s="32">
        <v>0.41600000000000004</v>
      </c>
      <c r="E16" s="32">
        <v>0.35899999999999999</v>
      </c>
      <c r="F16" s="100">
        <f t="shared" si="0"/>
        <v>-5.7000000000000051E-2</v>
      </c>
    </row>
    <row r="17" spans="3:6" ht="15" customHeight="1" x14ac:dyDescent="0.25">
      <c r="C17" s="97" t="s">
        <v>240</v>
      </c>
      <c r="D17" s="32">
        <v>0.31900000000000001</v>
      </c>
      <c r="E17" s="32">
        <v>0.28199999999999997</v>
      </c>
      <c r="F17" s="100">
        <f t="shared" si="0"/>
        <v>-3.7000000000000033E-2</v>
      </c>
    </row>
    <row r="18" spans="3:6" ht="15" customHeight="1" x14ac:dyDescent="0.25">
      <c r="C18" s="97" t="s">
        <v>341</v>
      </c>
      <c r="D18" s="32">
        <v>0.47200000000000003</v>
      </c>
      <c r="E18" s="32">
        <v>0.39799999999999996</v>
      </c>
      <c r="F18" s="100">
        <f t="shared" si="0"/>
        <v>-7.4000000000000066E-2</v>
      </c>
    </row>
    <row r="19" spans="3:6" ht="15" customHeight="1" x14ac:dyDescent="0.25">
      <c r="C19" s="97" t="s">
        <v>349</v>
      </c>
      <c r="D19" s="32">
        <v>0.21299999999999999</v>
      </c>
      <c r="E19" s="32">
        <v>0.20399999999999999</v>
      </c>
      <c r="F19" s="100">
        <f t="shared" si="0"/>
        <v>-9.000000000000008E-3</v>
      </c>
    </row>
    <row r="20" spans="3:6" x14ac:dyDescent="0.25">
      <c r="C20" s="97" t="s">
        <v>348</v>
      </c>
      <c r="D20" s="32">
        <v>0.223</v>
      </c>
      <c r="E20" s="32">
        <v>0.222</v>
      </c>
      <c r="F20" s="100">
        <f t="shared" si="0"/>
        <v>-1.0000000000000009E-3</v>
      </c>
    </row>
    <row r="21" spans="3:6" x14ac:dyDescent="0.25">
      <c r="C21" s="97" t="s">
        <v>242</v>
      </c>
      <c r="D21" s="32">
        <v>0.19600000000000001</v>
      </c>
      <c r="E21" s="32">
        <v>0.182</v>
      </c>
      <c r="F21" s="100">
        <f t="shared" si="0"/>
        <v>-1.4000000000000012E-2</v>
      </c>
    </row>
    <row r="22" spans="3:6" x14ac:dyDescent="0.25">
      <c r="C22" s="97" t="s">
        <v>344</v>
      </c>
      <c r="D22" s="32">
        <v>0.28100000000000003</v>
      </c>
      <c r="E22" s="32">
        <v>0.28499999999999998</v>
      </c>
      <c r="F22" s="100">
        <f t="shared" si="0"/>
        <v>3.999999999999948E-3</v>
      </c>
    </row>
    <row r="23" spans="3:6" x14ac:dyDescent="0.25">
      <c r="C23" s="97" t="s">
        <v>342</v>
      </c>
      <c r="D23" s="32">
        <v>0.4</v>
      </c>
      <c r="E23" s="32">
        <v>0.51700000000000002</v>
      </c>
      <c r="F23" s="100">
        <f t="shared" si="0"/>
        <v>0.11699999999999999</v>
      </c>
    </row>
    <row r="24" spans="3:6" x14ac:dyDescent="0.25">
      <c r="C24" s="97" t="s">
        <v>409</v>
      </c>
      <c r="D24" s="32">
        <v>0.28999999999999998</v>
      </c>
      <c r="E24" s="32">
        <v>0.29100000000000004</v>
      </c>
      <c r="F24" s="100">
        <f t="shared" si="0"/>
        <v>1.0000000000000564E-3</v>
      </c>
    </row>
    <row r="25" spans="3:6" x14ac:dyDescent="0.25">
      <c r="C25" s="97" t="s">
        <v>408</v>
      </c>
      <c r="D25" s="32">
        <v>0.22800000000000001</v>
      </c>
      <c r="E25" s="32">
        <v>0.24100000000000002</v>
      </c>
      <c r="F25" s="100">
        <f t="shared" si="0"/>
        <v>1.3000000000000012E-2</v>
      </c>
    </row>
    <row r="26" spans="3:6" x14ac:dyDescent="0.25">
      <c r="C26" s="97" t="s">
        <v>410</v>
      </c>
      <c r="D26" s="32">
        <v>0.28399999999999997</v>
      </c>
      <c r="E26" s="32">
        <v>0.309</v>
      </c>
      <c r="F26" s="100">
        <f t="shared" si="0"/>
        <v>2.5000000000000022E-2</v>
      </c>
    </row>
    <row r="27" spans="3:6" x14ac:dyDescent="0.25">
      <c r="C27" s="97" t="s">
        <v>412</v>
      </c>
      <c r="D27" s="32">
        <v>0.316</v>
      </c>
      <c r="E27" s="32">
        <v>0.32299999999999995</v>
      </c>
      <c r="F27" s="100">
        <f t="shared" si="0"/>
        <v>6.9999999999999507E-3</v>
      </c>
    </row>
    <row r="28" spans="3:6" x14ac:dyDescent="0.25">
      <c r="C28" s="97" t="s">
        <v>411</v>
      </c>
      <c r="D28" s="32">
        <v>0.35299999999999998</v>
      </c>
      <c r="E28" s="32">
        <v>0.29100000000000004</v>
      </c>
      <c r="F28" s="100">
        <f t="shared" si="0"/>
        <v>-6.1999999999999944E-2</v>
      </c>
    </row>
    <row r="29" spans="3:6" x14ac:dyDescent="0.25">
      <c r="C29" s="97" t="s">
        <v>249</v>
      </c>
      <c r="D29" s="32">
        <v>0.19699999999999998</v>
      </c>
      <c r="E29" s="32">
        <v>0.16399999999999998</v>
      </c>
      <c r="F29" s="100">
        <f t="shared" si="0"/>
        <v>-3.3000000000000002E-2</v>
      </c>
    </row>
    <row r="30" spans="3:6" x14ac:dyDescent="0.25">
      <c r="C30" s="97" t="s">
        <v>350</v>
      </c>
      <c r="D30" s="32">
        <v>0.20499999999999999</v>
      </c>
      <c r="E30" s="32">
        <v>0.16500000000000001</v>
      </c>
      <c r="F30" s="100">
        <f t="shared" si="0"/>
        <v>-3.999999999999998E-2</v>
      </c>
    </row>
    <row r="31" spans="3:6" x14ac:dyDescent="0.25">
      <c r="C31" s="97" t="s">
        <v>250</v>
      </c>
      <c r="D31" s="32">
        <v>0.24199999999999999</v>
      </c>
      <c r="E31" s="32">
        <v>0.26200000000000001</v>
      </c>
      <c r="F31" s="100">
        <f t="shared" si="0"/>
        <v>2.0000000000000018E-2</v>
      </c>
    </row>
    <row r="32" spans="3:6" x14ac:dyDescent="0.25">
      <c r="C32" s="97" t="s">
        <v>251</v>
      </c>
      <c r="D32" s="32">
        <v>0.22</v>
      </c>
      <c r="E32" s="32">
        <v>0.16500000000000001</v>
      </c>
      <c r="F32" s="100">
        <f t="shared" si="0"/>
        <v>-5.4999999999999993E-2</v>
      </c>
    </row>
    <row r="33" spans="3:6" x14ac:dyDescent="0.25">
      <c r="C33" s="97" t="s">
        <v>353</v>
      </c>
      <c r="D33" s="32">
        <v>0.17800000000000002</v>
      </c>
      <c r="E33" s="32">
        <v>0.19800000000000001</v>
      </c>
      <c r="F33" s="100">
        <f t="shared" si="0"/>
        <v>1.999999999999999E-2</v>
      </c>
    </row>
    <row r="34" spans="3:6" x14ac:dyDescent="0.25">
      <c r="C34" s="97" t="s">
        <v>343</v>
      </c>
      <c r="D34" s="32">
        <v>0.33500000000000002</v>
      </c>
      <c r="E34" s="32">
        <v>0.375</v>
      </c>
      <c r="F34" s="100">
        <f t="shared" si="0"/>
        <v>3.999999999999998E-2</v>
      </c>
    </row>
    <row r="35" spans="3:6" x14ac:dyDescent="0.25">
      <c r="C35" s="97" t="s">
        <v>254</v>
      </c>
      <c r="D35" s="32">
        <v>0.41299999999999998</v>
      </c>
      <c r="E35" s="32">
        <v>0.39500000000000002</v>
      </c>
      <c r="F35" s="100">
        <f t="shared" si="0"/>
        <v>-1.799999999999996E-2</v>
      </c>
    </row>
    <row r="36" spans="3:6" x14ac:dyDescent="0.25">
      <c r="C36" s="97" t="s">
        <v>256</v>
      </c>
      <c r="D36" s="32">
        <v>0.36299999999999999</v>
      </c>
      <c r="E36" s="32">
        <v>0.33500000000000002</v>
      </c>
      <c r="F36" s="100">
        <f t="shared" ref="F36:F39" si="1">+E36-D36</f>
        <v>-2.7999999999999969E-2</v>
      </c>
    </row>
    <row r="37" spans="3:6" x14ac:dyDescent="0.25">
      <c r="C37" s="97" t="s">
        <v>352</v>
      </c>
      <c r="D37" s="32">
        <v>0.19899999999999998</v>
      </c>
      <c r="E37" s="32">
        <v>0.106</v>
      </c>
      <c r="F37" s="100">
        <f t="shared" si="1"/>
        <v>-9.2999999999999985E-2</v>
      </c>
    </row>
    <row r="38" spans="3:6" x14ac:dyDescent="0.25">
      <c r="C38" s="97" t="s">
        <v>345</v>
      </c>
      <c r="D38" s="32">
        <v>0.28000000000000003</v>
      </c>
      <c r="E38" s="32">
        <v>0.27300000000000002</v>
      </c>
      <c r="F38" s="100">
        <f t="shared" si="1"/>
        <v>-7.0000000000000062E-3</v>
      </c>
    </row>
    <row r="39" spans="3:6" x14ac:dyDescent="0.25">
      <c r="C39" s="97" t="s">
        <v>257</v>
      </c>
      <c r="D39" s="32">
        <v>0.18</v>
      </c>
      <c r="E39" s="32">
        <v>0.20199999999999999</v>
      </c>
      <c r="F39" s="100">
        <f t="shared" si="1"/>
        <v>2.1999999999999992E-2</v>
      </c>
    </row>
  </sheetData>
  <sortState ref="C8:F35">
    <sortCondition ref="C8:C35"/>
  </sortState>
  <mergeCells count="1">
    <mergeCell ref="C1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  <headerFooter>
    <oddHeader>&amp;L&amp;G&amp;R&amp;G</oddHeader>
    <oddFooter>&amp;L&amp;10Elaboración: Observatorio Nacional de Seguridad Ciudadana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54</vt:i4>
      </vt:variant>
      <vt:variant>
        <vt:lpstr>Rangos con nombre</vt:lpstr>
      </vt:variant>
      <vt:variant>
        <vt:i4>54</vt:i4>
      </vt:variant>
    </vt:vector>
  </HeadingPairs>
  <TitlesOfParts>
    <vt:vector size="108" baseType="lpstr">
      <vt:lpstr>5-6</vt:lpstr>
      <vt:lpstr>7</vt:lpstr>
      <vt:lpstr>8-9</vt:lpstr>
      <vt:lpstr>10-11</vt:lpstr>
      <vt:lpstr>12-13</vt:lpstr>
      <vt:lpstr>14-15</vt:lpstr>
      <vt:lpstr>16-17</vt:lpstr>
      <vt:lpstr>18-19</vt:lpstr>
      <vt:lpstr>20-21</vt:lpstr>
      <vt:lpstr>22-23</vt:lpstr>
      <vt:lpstr>24</vt:lpstr>
      <vt:lpstr>25</vt:lpstr>
      <vt:lpstr>26</vt:lpstr>
      <vt:lpstr>27-28</vt:lpstr>
      <vt:lpstr>29-30</vt:lpstr>
      <vt:lpstr>32-33</vt:lpstr>
      <vt:lpstr>34-35</vt:lpstr>
      <vt:lpstr>36-37</vt:lpstr>
      <vt:lpstr>39-40</vt:lpstr>
      <vt:lpstr>41-42</vt:lpstr>
      <vt:lpstr>43</vt:lpstr>
      <vt:lpstr>45</vt:lpstr>
      <vt:lpstr>47-48</vt:lpstr>
      <vt:lpstr>49</vt:lpstr>
      <vt:lpstr>53</vt:lpstr>
      <vt:lpstr>56-57</vt:lpstr>
      <vt:lpstr>59</vt:lpstr>
      <vt:lpstr>60</vt:lpstr>
      <vt:lpstr>61</vt:lpstr>
      <vt:lpstr>63</vt:lpstr>
      <vt:lpstr>64</vt:lpstr>
      <vt:lpstr>66</vt:lpstr>
      <vt:lpstr>68</vt:lpstr>
      <vt:lpstr>69</vt:lpstr>
      <vt:lpstr>70</vt:lpstr>
      <vt:lpstr>71</vt:lpstr>
      <vt:lpstr>73</vt:lpstr>
      <vt:lpstr>74</vt:lpstr>
      <vt:lpstr>75</vt:lpstr>
      <vt:lpstr>76</vt:lpstr>
      <vt:lpstr>78</vt:lpstr>
      <vt:lpstr>80</vt:lpstr>
      <vt:lpstr>82</vt:lpstr>
      <vt:lpstr>84-85</vt:lpstr>
      <vt:lpstr>86</vt:lpstr>
      <vt:lpstr>89-90</vt:lpstr>
      <vt:lpstr>91</vt:lpstr>
      <vt:lpstr>93-94</vt:lpstr>
      <vt:lpstr>95</vt:lpstr>
      <vt:lpstr>97-98</vt:lpstr>
      <vt:lpstr>99</vt:lpstr>
      <vt:lpstr>101-102</vt:lpstr>
      <vt:lpstr>104</vt:lpstr>
      <vt:lpstr>105</vt:lpstr>
      <vt:lpstr>'10-11'!Área_de_impresión</vt:lpstr>
      <vt:lpstr>'101-102'!Área_de_impresión</vt:lpstr>
      <vt:lpstr>'104'!Área_de_impresión</vt:lpstr>
      <vt:lpstr>'105'!Área_de_impresión</vt:lpstr>
      <vt:lpstr>'12-13'!Área_de_impresión</vt:lpstr>
      <vt:lpstr>'14-15'!Área_de_impresión</vt:lpstr>
      <vt:lpstr>'16-17'!Área_de_impresión</vt:lpstr>
      <vt:lpstr>'18-19'!Área_de_impresión</vt:lpstr>
      <vt:lpstr>'20-21'!Área_de_impresión</vt:lpstr>
      <vt:lpstr>'22-23'!Área_de_impresión</vt:lpstr>
      <vt:lpstr>'24'!Área_de_impresión</vt:lpstr>
      <vt:lpstr>'25'!Área_de_impresión</vt:lpstr>
      <vt:lpstr>'26'!Área_de_impresión</vt:lpstr>
      <vt:lpstr>'27-28'!Área_de_impresión</vt:lpstr>
      <vt:lpstr>'29-30'!Área_de_impresión</vt:lpstr>
      <vt:lpstr>'32-33'!Área_de_impresión</vt:lpstr>
      <vt:lpstr>'34-35'!Área_de_impresión</vt:lpstr>
      <vt:lpstr>'36-37'!Área_de_impresión</vt:lpstr>
      <vt:lpstr>'39-40'!Área_de_impresión</vt:lpstr>
      <vt:lpstr>'41-42'!Área_de_impresión</vt:lpstr>
      <vt:lpstr>'43'!Área_de_impresión</vt:lpstr>
      <vt:lpstr>'45'!Área_de_impresión</vt:lpstr>
      <vt:lpstr>'47-48'!Área_de_impresión</vt:lpstr>
      <vt:lpstr>'49'!Área_de_impresión</vt:lpstr>
      <vt:lpstr>'53'!Área_de_impresión</vt:lpstr>
      <vt:lpstr>'5-6'!Área_de_impresión</vt:lpstr>
      <vt:lpstr>'56-57'!Área_de_impresión</vt:lpstr>
      <vt:lpstr>'59'!Área_de_impresión</vt:lpstr>
      <vt:lpstr>'60'!Área_de_impresión</vt:lpstr>
      <vt:lpstr>'61'!Área_de_impresión</vt:lpstr>
      <vt:lpstr>'63'!Área_de_impresión</vt:lpstr>
      <vt:lpstr>'64'!Área_de_impresión</vt:lpstr>
      <vt:lpstr>'66'!Área_de_impresión</vt:lpstr>
      <vt:lpstr>'68'!Área_de_impresión</vt:lpstr>
      <vt:lpstr>'69'!Área_de_impresión</vt:lpstr>
      <vt:lpstr>'7'!Área_de_impresión</vt:lpstr>
      <vt:lpstr>'70'!Área_de_impresión</vt:lpstr>
      <vt:lpstr>'71'!Área_de_impresión</vt:lpstr>
      <vt:lpstr>'73'!Área_de_impresión</vt:lpstr>
      <vt:lpstr>'74'!Área_de_impresión</vt:lpstr>
      <vt:lpstr>'75'!Área_de_impresión</vt:lpstr>
      <vt:lpstr>'76'!Área_de_impresión</vt:lpstr>
      <vt:lpstr>'78'!Área_de_impresión</vt:lpstr>
      <vt:lpstr>'80'!Área_de_impresión</vt:lpstr>
      <vt:lpstr>'82'!Área_de_impresión</vt:lpstr>
      <vt:lpstr>'84-85'!Área_de_impresión</vt:lpstr>
      <vt:lpstr>'86'!Área_de_impresión</vt:lpstr>
      <vt:lpstr>'8-9'!Área_de_impresión</vt:lpstr>
      <vt:lpstr>'89-90'!Área_de_impresión</vt:lpstr>
      <vt:lpstr>'91'!Área_de_impresión</vt:lpstr>
      <vt:lpstr>'93-94'!Área_de_impresión</vt:lpstr>
      <vt:lpstr>'95'!Área_de_impresión</vt:lpstr>
      <vt:lpstr>'97-98'!Área_de_impresión</vt:lpstr>
      <vt:lpstr>'99'!Área_de_impresión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Escalante Paulino</dc:creator>
  <cp:lastModifiedBy>Gladys Escalante Paulino</cp:lastModifiedBy>
  <cp:lastPrinted>2019-08-22T22:00:57Z</cp:lastPrinted>
  <dcterms:created xsi:type="dcterms:W3CDTF">2019-07-23T14:50:55Z</dcterms:created>
  <dcterms:modified xsi:type="dcterms:W3CDTF">2019-09-13T16:56:51Z</dcterms:modified>
</cp:coreProperties>
</file>