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Cuadros de estudios para publicar\Informe CAS\"/>
    </mc:Choice>
  </mc:AlternateContent>
  <bookViews>
    <workbookView xWindow="0" yWindow="0" windowWidth="28800" windowHeight="12045"/>
  </bookViews>
  <sheets>
    <sheet name="Índice" sheetId="9" r:id="rId1"/>
    <sheet name="Servidores CAS" sheetId="3" r:id="rId2"/>
    <sheet name="Servidores x régimen" sheetId="4" r:id="rId3"/>
    <sheet name="Servidores CAS x nivel de gob." sheetId="5" r:id="rId4"/>
    <sheet name="Servidores CAS x sexo" sheetId="6" r:id="rId5"/>
    <sheet name="Remuneraciones CAS x sexo" sheetId="7" r:id="rId6"/>
    <sheet name="Costo de planilla CAS" sheetId="8" r:id="rId7"/>
    <sheet name="Nº y costo de locadores GL" sheetId="1" r:id="rId8"/>
  </sheets>
  <definedNames>
    <definedName name="_xlnm.Print_Area" localSheetId="6">'Costo de planilla CAS'!#REF!</definedName>
    <definedName name="_xlnm.Print_Area" localSheetId="7">'Nº y costo de locadores GL'!#REF!</definedName>
    <definedName name="_xlnm.Print_Area" localSheetId="5">'Remuneraciones CAS x sexo'!#REF!</definedName>
    <definedName name="_xlnm.Print_Area" localSheetId="1">'Servidores CAS'!#REF!</definedName>
    <definedName name="_xlnm.Print_Area" localSheetId="4">'Servidores CAS x sexo'!#REF!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7" l="1"/>
  <c r="E14" i="7"/>
  <c r="D14" i="7"/>
  <c r="C14" i="7"/>
  <c r="E11" i="6"/>
  <c r="E10" i="6"/>
  <c r="E9" i="6"/>
  <c r="E8" i="6"/>
  <c r="E7" i="6"/>
  <c r="E6" i="6"/>
  <c r="E5" i="6"/>
  <c r="E4" i="6"/>
</calcChain>
</file>

<file path=xl/sharedStrings.xml><?xml version="1.0" encoding="utf-8"?>
<sst xmlns="http://schemas.openxmlformats.org/spreadsheetml/2006/main" count="94" uniqueCount="62">
  <si>
    <t>Año</t>
  </si>
  <si>
    <t>Gen.5-21: Personal y obligaciones sociales</t>
  </si>
  <si>
    <t>Total Todo Nivel de Gobierno</t>
  </si>
  <si>
    <t>Por Genérica y Nivel de Gobierno</t>
  </si>
  <si>
    <t xml:space="preserve">  Gobierno Nacional </t>
  </si>
  <si>
    <t xml:space="preserve">  Gobierno Regional </t>
  </si>
  <si>
    <t xml:space="preserve">  Gobierno Local </t>
  </si>
  <si>
    <t>Total</t>
  </si>
  <si>
    <t>% costo total planilla CAS / PBI nominal</t>
  </si>
  <si>
    <t>Hombre</t>
  </si>
  <si>
    <t>Mujer</t>
  </si>
  <si>
    <t>Nº de locadores de servicios (personas naturales)</t>
  </si>
  <si>
    <t>Costo anual de locación de servicios (en millones de S/)*</t>
  </si>
  <si>
    <t>Brecha Hombre / Mujer</t>
  </si>
  <si>
    <t>%</t>
  </si>
  <si>
    <t>Nacional</t>
  </si>
  <si>
    <t>Regional</t>
  </si>
  <si>
    <t>Local</t>
  </si>
  <si>
    <t>*No incluye locadores de servicios.</t>
  </si>
  <si>
    <t>D. Leg. Nº 728</t>
  </si>
  <si>
    <t>D. Leg. Nº 276</t>
  </si>
  <si>
    <t>Carreras especiales</t>
  </si>
  <si>
    <t>D. Leg. Nº 1057 (CAS)</t>
  </si>
  <si>
    <t>NÚMERO DE SERVIDORES CIVILES CAS, 2009 - 2016</t>
  </si>
  <si>
    <t>Elaboración: SERVIR - GPGSC.</t>
  </si>
  <si>
    <t xml:space="preserve">Fuente: Ministerio de Trabajo y Promoción del Empleo (MTPE) - Planilla Electrónica (diciembre 2009 - diciembre 2016). </t>
  </si>
  <si>
    <t>SERVIDORES CIVILES SEGÚN RÉGIMEN DE CONTRATACIÓN*, 2016
(EN PORCENTAJE)</t>
  </si>
  <si>
    <t>Régimen</t>
  </si>
  <si>
    <t>Fuente: MTPE - Planilla Electrónica (diciembre 2016).</t>
  </si>
  <si>
    <t>*No incluye carreras especiales ni locadores de servicios.</t>
  </si>
  <si>
    <t>SERVIDORES CIVILES CAS SEGÚN NIVEL DE GOBIERNO, 2015
(EN PORCENTAJE)</t>
  </si>
  <si>
    <t>Fuente: MTPE - Planilla Electrónica (diciembre 2015).</t>
  </si>
  <si>
    <t>Nivel de gobierno</t>
  </si>
  <si>
    <t>SERVIDORES CIVILES CAS POR SEXO, 2009 - 2016
(EN PORCENTAJE)</t>
  </si>
  <si>
    <t>Fuente: MTPE - Planilla Electrónica (diciembre de 2009 - diciembre de 2016).</t>
  </si>
  <si>
    <t>Sexo</t>
  </si>
  <si>
    <t>Fuente: MTPE-Planilla Electrónica (setiembre 2013-setiembre 2016).</t>
  </si>
  <si>
    <t>REMUNERACIÓN PROMEDIO DE SERVIDORES CIVILES CAS SEGÚN SEXO, 2013 - 2016
(EN S/)</t>
  </si>
  <si>
    <t>COSTO DE LA PLANILLA PÚBLICA SEGÚN TIPO Y NIVEL DE GOBIERNO, 2009-2016
(EN MILLONES DE S/)</t>
  </si>
  <si>
    <t>Genérica/Nivel de gobierno</t>
  </si>
  <si>
    <t>Sub-Gen. Contrato administrativo de servicios - CAS</t>
  </si>
  <si>
    <t>Total por Nivel de Gobierno</t>
  </si>
  <si>
    <t>Fuente: MEF-Portal de Transparencia Económica (consulta amigable, 03.03.17), INEI y BCRP-Series Estadísticas (consulta 03.03.17).</t>
  </si>
  <si>
    <t>Costo total de planilla CAS (S/)</t>
  </si>
  <si>
    <t>PBI nominal (S/)</t>
  </si>
  <si>
    <t>EVOLUCIÓN DE LA RELACIÓN COSTO DE LA PLANILLA CAS / PBI NOMINAL, 2009 - 2016</t>
  </si>
  <si>
    <t>Fuente: Ministerio de Economía y Finanzas (MEF) - Portal de Transparencia Económica (consulta amigable, 03.03.17).</t>
  </si>
  <si>
    <t>NÚMERO DE LOCADORES DE SERVICIOS Y SU COSTO EN LOS GOBIERNOS LOCALES, 2011 Y 2015</t>
  </si>
  <si>
    <t xml:space="preserve">*Incluye partida de gasto 2.3.2.7.2 Servicios de consultorías, asesorías y similares desarrollados por personas naturales. </t>
  </si>
  <si>
    <t>Fuente: INEI - Registro Nacional de Municipalidades; y MEF - Portal de Transparencia Económica (consulta amigable, 03.03.17).</t>
  </si>
  <si>
    <t>Número de servidores CAS</t>
  </si>
  <si>
    <t>¿CUÁNTO MÁS GANA EL HOMBRE QUE LA MUJER EN EL RÉGIMEN CAS?, 2013 - 2016
(EN PORCENTAJE)</t>
  </si>
  <si>
    <t>ÍNDICE</t>
  </si>
  <si>
    <t>Nº</t>
  </si>
  <si>
    <t>TABLA</t>
  </si>
  <si>
    <t>NÚMERO DE SERVIDORES CIVILES CAS</t>
  </si>
  <si>
    <t>SERVIDORES CIVILES CAS SEGÚN NIVEL DE GOBIERNO</t>
  </si>
  <si>
    <t>SERVIDORES CIVILES CAS POR SEXO</t>
  </si>
  <si>
    <t>REMUNERACIONES CAS Y BRECHAS SALARIALES POR SEXO</t>
  </si>
  <si>
    <t>COSTO DE LA PLANILLA CAS</t>
  </si>
  <si>
    <t>NÚMERO DE LOCADORES DE SERVICIOS Y SU COSTO EN GOBIERNOS LOCALES</t>
  </si>
  <si>
    <t>SERVIDORES CIVILES SEGÚN RÉGIMEN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</si>
</sst>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00,"/>
    <numFmt numFmtId="165" formatCode="0.0%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363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164" fontId="0" fillId="0" borderId="0" xfId="0" applyNumberFormat="1" applyFont="1"/>
    <xf numFmtId="0" fontId="7" fillId="0" borderId="0" xfId="0" applyFont="1"/>
    <xf numFmtId="3" fontId="0" fillId="0" borderId="0" xfId="0" applyNumberFormat="1"/>
    <xf numFmtId="9" fontId="1" fillId="0" borderId="0" xfId="1" applyFont="1"/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9" fontId="1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1" fillId="0" borderId="1" xfId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6" fillId="3" borderId="0" xfId="2" applyFont="1" applyFill="1" applyAlignment="1">
      <alignment vertical="justify" wrapText="1"/>
    </xf>
    <xf numFmtId="0" fontId="0" fillId="3" borderId="0" xfId="0" applyFont="1" applyFill="1"/>
    <xf numFmtId="0" fontId="0" fillId="0" borderId="1" xfId="0" applyNumberFormat="1" applyFont="1" applyBorder="1" applyAlignment="1">
      <alignment horizontal="center" vertical="center"/>
    </xf>
    <xf numFmtId="0" fontId="10" fillId="0" borderId="0" xfId="3"/>
    <xf numFmtId="0" fontId="9" fillId="0" borderId="0" xfId="3" applyFont="1"/>
    <xf numFmtId="0" fontId="11" fillId="0" borderId="0" xfId="3" applyFont="1"/>
    <xf numFmtId="0" fontId="11" fillId="0" borderId="1" xfId="3" applyFont="1" applyBorder="1" applyAlignment="1">
      <alignment horizontal="left" vertical="center"/>
    </xf>
    <xf numFmtId="3" fontId="3" fillId="0" borderId="1" xfId="3" applyNumberFormat="1" applyFont="1" applyBorder="1" applyAlignment="1">
      <alignment horizontal="center" vertical="center"/>
    </xf>
    <xf numFmtId="0" fontId="3" fillId="0" borderId="1" xfId="3" applyFont="1" applyBorder="1"/>
    <xf numFmtId="9" fontId="3" fillId="0" borderId="1" xfId="4" applyNumberFormat="1" applyFont="1" applyBorder="1" applyAlignment="1">
      <alignment horizontal="center" vertical="center"/>
    </xf>
    <xf numFmtId="0" fontId="10" fillId="3" borderId="0" xfId="3" applyFill="1" applyBorder="1"/>
    <xf numFmtId="0" fontId="7" fillId="0" borderId="0" xfId="3" applyFont="1" applyAlignment="1">
      <alignment horizontal="left" vertical="center" wrapText="1"/>
    </xf>
    <xf numFmtId="9" fontId="0" fillId="0" borderId="0" xfId="1" applyFont="1"/>
    <xf numFmtId="9" fontId="0" fillId="0" borderId="0" xfId="1" applyNumberFormat="1" applyFont="1"/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6" fillId="3" borderId="0" xfId="2" applyFont="1" applyFill="1" applyAlignment="1">
      <alignment vertical="center" wrapText="1"/>
    </xf>
    <xf numFmtId="0" fontId="10" fillId="0" borderId="0" xfId="3" applyBorder="1"/>
    <xf numFmtId="0" fontId="12" fillId="0" borderId="1" xfId="3" applyFont="1" applyBorder="1"/>
    <xf numFmtId="9" fontId="1" fillId="0" borderId="1" xfId="4" applyNumberFormat="1" applyFont="1" applyBorder="1" applyAlignment="1">
      <alignment horizontal="center" vertical="center"/>
    </xf>
    <xf numFmtId="0" fontId="8" fillId="0" borderId="0" xfId="3" applyFont="1" applyAlignment="1">
      <alignment vertical="center" wrapText="1"/>
    </xf>
    <xf numFmtId="0" fontId="12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10" fillId="0" borderId="0" xfId="3" applyAlignment="1"/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quotePrefix="1" applyNumberFormat="1" applyFont="1" applyBorder="1" applyAlignment="1">
      <alignment horizontal="center" vertical="center"/>
    </xf>
    <xf numFmtId="0" fontId="9" fillId="3" borderId="0" xfId="2" applyFont="1" applyFill="1" applyAlignment="1">
      <alignment vertical="justify" wrapText="1"/>
    </xf>
    <xf numFmtId="0" fontId="8" fillId="0" borderId="0" xfId="0" applyFont="1" applyFill="1" applyBorder="1" applyAlignment="1">
      <alignment horizontal="left" vertical="center"/>
    </xf>
    <xf numFmtId="0" fontId="9" fillId="3" borderId="0" xfId="2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3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/>
    <xf numFmtId="9" fontId="12" fillId="0" borderId="1" xfId="1" applyFont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3" fontId="0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6" quotePrefix="1" applyBorder="1"/>
    <xf numFmtId="0" fontId="4" fillId="2" borderId="1" xfId="0" applyFont="1" applyFill="1" applyBorder="1" applyAlignment="1">
      <alignment horizontal="center" vertical="center"/>
    </xf>
    <xf numFmtId="0" fontId="9" fillId="3" borderId="0" xfId="2" applyFont="1" applyFill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 vertical="center"/>
    </xf>
    <xf numFmtId="0" fontId="9" fillId="3" borderId="0" xfId="2" applyFont="1" applyFill="1" applyAlignment="1">
      <alignment horizontal="justify" vertical="justify" wrapText="1"/>
    </xf>
  </cellXfs>
  <cellStyles count="7">
    <cellStyle name="Hipervínculo" xfId="6" builtinId="8"/>
    <cellStyle name="Millares 2" xfId="5"/>
    <cellStyle name="Normal" xfId="0" builtinId="0"/>
    <cellStyle name="Normal 2" xfId="3"/>
    <cellStyle name="Normal_triptico FEBRERO 2002" xfId="2"/>
    <cellStyle name="Porcentaje" xfId="1" builtinId="5"/>
    <cellStyle name="Porcentaje 2" xfId="4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3"/>
  <sheetViews>
    <sheetView showGridLines="0" tabSelected="1" workbookViewId="0">
      <selection activeCell="I19" sqref="I19"/>
    </sheetView>
  </sheetViews>
  <sheetFormatPr baseColWidth="10" defaultRowHeight="15" x14ac:dyDescent="0.25"/>
  <cols>
    <col min="3" max="3" width="71.28515625" customWidth="1"/>
  </cols>
  <sheetData>
    <row r="4" spans="2:3" x14ac:dyDescent="0.25">
      <c r="B4" s="63" t="s">
        <v>52</v>
      </c>
    </row>
    <row r="6" spans="2:3" x14ac:dyDescent="0.25">
      <c r="B6" s="64" t="s">
        <v>53</v>
      </c>
      <c r="C6" s="64" t="s">
        <v>54</v>
      </c>
    </row>
    <row r="7" spans="2:3" x14ac:dyDescent="0.25">
      <c r="B7" s="65">
        <v>1</v>
      </c>
      <c r="C7" s="66" t="s">
        <v>55</v>
      </c>
    </row>
    <row r="8" spans="2:3" x14ac:dyDescent="0.25">
      <c r="B8" s="65">
        <v>2</v>
      </c>
      <c r="C8" s="66" t="s">
        <v>61</v>
      </c>
    </row>
    <row r="9" spans="2:3" x14ac:dyDescent="0.25">
      <c r="B9" s="65">
        <v>3</v>
      </c>
      <c r="C9" s="66" t="s">
        <v>56</v>
      </c>
    </row>
    <row r="10" spans="2:3" x14ac:dyDescent="0.25">
      <c r="B10" s="65">
        <v>4</v>
      </c>
      <c r="C10" s="66" t="s">
        <v>57</v>
      </c>
    </row>
    <row r="11" spans="2:3" x14ac:dyDescent="0.25">
      <c r="B11" s="65">
        <v>5</v>
      </c>
      <c r="C11" s="66" t="s">
        <v>58</v>
      </c>
    </row>
    <row r="12" spans="2:3" x14ac:dyDescent="0.25">
      <c r="B12" s="65">
        <v>6</v>
      </c>
      <c r="C12" s="66" t="s">
        <v>59</v>
      </c>
    </row>
    <row r="13" spans="2:3" x14ac:dyDescent="0.25">
      <c r="B13" s="65">
        <v>7</v>
      </c>
      <c r="C13" s="66" t="s">
        <v>60</v>
      </c>
    </row>
  </sheetData>
  <hyperlinks>
    <hyperlink ref="C7" location="'Servidores CAS'!A1" display="NÚMERO DE SERVIDORES CIVILES CAS"/>
    <hyperlink ref="C8" location="'Servidores x régimen'!A1" display="SERVIDORES CIVILES CAS SEGÚN RÉGIMEN DE CONTRATACIÓN"/>
    <hyperlink ref="C9" location="'Servidores CAS x nivel de gob.'!A1" display="SERVIDORES CIVILES CAS SEGÚN NIVEL DE GOBIERNO"/>
    <hyperlink ref="C11" location="'Remuneraciones CAS x sexo'!A1" display="REMUNERACIONES CAS Y BRECHAS SALARIALES POR SEXO"/>
    <hyperlink ref="C12" location="'Costo de planilla CAS'!A1" display="COSTO DE LA PLANILLA CAS"/>
    <hyperlink ref="C13" location="'Nº y costo de locadores GL'!A1" display="NÚMERO DE LOCADORES DE SERVICIOS Y SU COSTO EN GOBIERNOS LOCALES"/>
    <hyperlink ref="C10" location="'Servidores CAS x sexo'!A1" display="SERVIDORES CIVILES CAS POR SEXO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showGridLines="0" workbookViewId="0"/>
  </sheetViews>
  <sheetFormatPr baseColWidth="10" defaultColWidth="55.28515625" defaultRowHeight="15" x14ac:dyDescent="0.25"/>
  <cols>
    <col min="1" max="1" width="11.42578125" customWidth="1"/>
    <col min="2" max="2" width="55.28515625" customWidth="1"/>
    <col min="3" max="9" width="15.42578125" customWidth="1"/>
    <col min="10" max="10" width="15" customWidth="1"/>
    <col min="11" max="11" width="13.7109375" bestFit="1" customWidth="1"/>
    <col min="12" max="12" width="12.7109375" bestFit="1" customWidth="1"/>
    <col min="13" max="17" width="11.42578125" customWidth="1"/>
    <col min="18" max="18" width="13.7109375" bestFit="1" customWidth="1"/>
    <col min="19" max="19" width="11.42578125" customWidth="1"/>
    <col min="20" max="20" width="14.5703125" customWidth="1"/>
    <col min="21" max="21" width="11.42578125" customWidth="1"/>
    <col min="22" max="22" width="16.42578125" customWidth="1"/>
    <col min="23" max="24" width="11.42578125" customWidth="1"/>
    <col min="25" max="25" width="18.28515625" customWidth="1"/>
    <col min="26" max="27" width="20.28515625" bestFit="1" customWidth="1"/>
    <col min="28" max="29" width="11.42578125" customWidth="1"/>
    <col min="30" max="30" width="12.7109375" bestFit="1" customWidth="1"/>
    <col min="31" max="33" width="11.42578125" customWidth="1"/>
    <col min="34" max="34" width="23.42578125" customWidth="1"/>
    <col min="35" max="40" width="16" customWidth="1"/>
    <col min="41" max="254" width="11.42578125" customWidth="1"/>
  </cols>
  <sheetData>
    <row r="2" spans="2:11" ht="41.25" customHeight="1" x14ac:dyDescent="0.25">
      <c r="B2" s="67" t="s">
        <v>23</v>
      </c>
      <c r="C2" s="67"/>
      <c r="D2" s="67"/>
      <c r="E2" s="67"/>
      <c r="F2" s="67"/>
      <c r="G2" s="67"/>
      <c r="H2" s="67"/>
      <c r="I2" s="67"/>
      <c r="J2" s="67"/>
    </row>
    <row r="3" spans="2:11" ht="23.25" customHeight="1" x14ac:dyDescent="0.25">
      <c r="B3" s="44"/>
      <c r="C3" s="45">
        <v>2009</v>
      </c>
      <c r="D3" s="45">
        <v>2010</v>
      </c>
      <c r="E3" s="45">
        <v>2011</v>
      </c>
      <c r="F3" s="45">
        <v>2012</v>
      </c>
      <c r="G3" s="45">
        <v>2013</v>
      </c>
      <c r="H3" s="45">
        <v>2014</v>
      </c>
      <c r="I3" s="45">
        <v>2015</v>
      </c>
      <c r="J3" s="45">
        <v>2016</v>
      </c>
    </row>
    <row r="4" spans="2:11" ht="48.75" customHeight="1" x14ac:dyDescent="0.25">
      <c r="B4" s="29" t="s">
        <v>50</v>
      </c>
      <c r="C4" s="8">
        <v>156573</v>
      </c>
      <c r="D4" s="8">
        <v>163468</v>
      </c>
      <c r="E4" s="8">
        <v>148344</v>
      </c>
      <c r="F4" s="8">
        <v>187913</v>
      </c>
      <c r="G4" s="8">
        <v>227195</v>
      </c>
      <c r="H4" s="8">
        <v>236009</v>
      </c>
      <c r="I4" s="8">
        <v>262681</v>
      </c>
      <c r="J4" s="8">
        <v>275140</v>
      </c>
    </row>
    <row r="5" spans="2:11" ht="12" customHeight="1" x14ac:dyDescent="0.25">
      <c r="B5" s="68" t="s">
        <v>25</v>
      </c>
      <c r="C5" s="68"/>
      <c r="D5" s="68"/>
      <c r="E5" s="68"/>
      <c r="F5" s="68"/>
      <c r="G5" s="68"/>
      <c r="H5" s="68"/>
      <c r="I5" s="26"/>
      <c r="J5" s="26"/>
    </row>
    <row r="6" spans="2:11" ht="12" customHeight="1" x14ac:dyDescent="0.25">
      <c r="B6" s="28" t="s">
        <v>24</v>
      </c>
      <c r="C6" s="28"/>
      <c r="D6" s="28"/>
      <c r="E6" s="28"/>
      <c r="F6" s="28"/>
      <c r="G6" s="28"/>
      <c r="H6" s="28"/>
      <c r="I6" s="26"/>
      <c r="J6" s="27"/>
    </row>
    <row r="13" spans="2:11" x14ac:dyDescent="0.25">
      <c r="K13" s="5"/>
    </row>
    <row r="28" spans="3:9" ht="13.5" customHeight="1" x14ac:dyDescent="0.25">
      <c r="C28" s="30"/>
      <c r="D28" s="30"/>
      <c r="E28" s="30"/>
      <c r="F28" s="30"/>
      <c r="G28" s="30"/>
      <c r="H28" s="30"/>
      <c r="I28" s="30"/>
    </row>
    <row r="29" spans="3:9" ht="13.5" customHeight="1" x14ac:dyDescent="0.25">
      <c r="C29" s="4"/>
    </row>
  </sheetData>
  <mergeCells count="2">
    <mergeCell ref="B2:J2"/>
    <mergeCell ref="B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showGridLines="0" workbookViewId="0"/>
  </sheetViews>
  <sheetFormatPr baseColWidth="10" defaultRowHeight="12.75" x14ac:dyDescent="0.2"/>
  <cols>
    <col min="1" max="1" width="14.42578125" style="17" customWidth="1"/>
    <col min="2" max="2" width="21" style="17" customWidth="1"/>
    <col min="3" max="3" width="38.28515625" style="17" customWidth="1"/>
    <col min="4" max="14" width="21" style="17" customWidth="1"/>
    <col min="15" max="16384" width="11.42578125" style="17"/>
  </cols>
  <sheetData>
    <row r="1" spans="1:4" x14ac:dyDescent="0.2">
      <c r="A1" s="31"/>
      <c r="B1" s="31"/>
      <c r="C1" s="31"/>
      <c r="D1" s="31"/>
    </row>
    <row r="2" spans="1:4" ht="46.5" customHeight="1" x14ac:dyDescent="0.2">
      <c r="B2" s="71" t="s">
        <v>26</v>
      </c>
      <c r="C2" s="71"/>
    </row>
    <row r="3" spans="1:4" ht="15" x14ac:dyDescent="0.2">
      <c r="B3" s="35" t="s">
        <v>27</v>
      </c>
      <c r="C3" s="21" t="s">
        <v>14</v>
      </c>
    </row>
    <row r="4" spans="1:4" ht="20.25" customHeight="1" x14ac:dyDescent="0.2">
      <c r="B4" s="20" t="s">
        <v>21</v>
      </c>
      <c r="C4" s="33">
        <v>0.44</v>
      </c>
    </row>
    <row r="5" spans="1:4" ht="20.25" customHeight="1" x14ac:dyDescent="0.2">
      <c r="B5" s="20" t="s">
        <v>22</v>
      </c>
      <c r="C5" s="33">
        <v>0.22</v>
      </c>
    </row>
    <row r="6" spans="1:4" ht="20.25" customHeight="1" x14ac:dyDescent="0.2">
      <c r="B6" s="20" t="s">
        <v>20</v>
      </c>
      <c r="C6" s="33">
        <v>0.21</v>
      </c>
    </row>
    <row r="7" spans="1:4" ht="20.25" customHeight="1" x14ac:dyDescent="0.2">
      <c r="B7" s="20" t="s">
        <v>19</v>
      </c>
      <c r="C7" s="33">
        <v>0.13</v>
      </c>
    </row>
    <row r="8" spans="1:4" ht="15" x14ac:dyDescent="0.2">
      <c r="B8" s="36" t="s">
        <v>7</v>
      </c>
      <c r="C8" s="23">
        <v>1</v>
      </c>
    </row>
    <row r="9" spans="1:4" ht="12" customHeight="1" x14ac:dyDescent="0.2">
      <c r="A9" s="24"/>
      <c r="B9" s="70" t="s">
        <v>18</v>
      </c>
      <c r="C9" s="70"/>
      <c r="D9" s="34"/>
    </row>
    <row r="10" spans="1:4" ht="12" customHeight="1" x14ac:dyDescent="0.2">
      <c r="B10" s="69" t="s">
        <v>28</v>
      </c>
      <c r="C10" s="69"/>
      <c r="D10" s="34"/>
    </row>
    <row r="11" spans="1:4" ht="12" customHeight="1" x14ac:dyDescent="0.2">
      <c r="B11" s="69" t="s">
        <v>24</v>
      </c>
      <c r="C11" s="69"/>
      <c r="D11" s="34"/>
    </row>
    <row r="12" spans="1:4" x14ac:dyDescent="0.2">
      <c r="B12" s="25"/>
      <c r="C12" s="25"/>
      <c r="D12" s="25"/>
    </row>
    <row r="13" spans="1:4" x14ac:dyDescent="0.2">
      <c r="B13" s="25"/>
      <c r="C13" s="25"/>
      <c r="D13" s="25"/>
    </row>
    <row r="14" spans="1:4" x14ac:dyDescent="0.2">
      <c r="B14" s="25"/>
      <c r="C14" s="25"/>
      <c r="D14" s="25"/>
    </row>
    <row r="15" spans="1:4" ht="54" customHeight="1" x14ac:dyDescent="0.2">
      <c r="B15" s="71" t="s">
        <v>26</v>
      </c>
      <c r="C15" s="71"/>
      <c r="D15" s="25"/>
    </row>
    <row r="16" spans="1:4" ht="15" x14ac:dyDescent="0.25">
      <c r="B16" s="32" t="s">
        <v>27</v>
      </c>
      <c r="C16" s="21" t="s">
        <v>14</v>
      </c>
    </row>
    <row r="17" spans="2:4" ht="25.5" customHeight="1" x14ac:dyDescent="0.2">
      <c r="B17" s="20" t="s">
        <v>22</v>
      </c>
      <c r="C17" s="33">
        <v>0.4</v>
      </c>
    </row>
    <row r="18" spans="2:4" ht="25.5" customHeight="1" x14ac:dyDescent="0.2">
      <c r="B18" s="20" t="s">
        <v>20</v>
      </c>
      <c r="C18" s="33">
        <v>0.38</v>
      </c>
    </row>
    <row r="19" spans="2:4" ht="25.5" customHeight="1" x14ac:dyDescent="0.2">
      <c r="B19" s="20" t="s">
        <v>19</v>
      </c>
      <c r="C19" s="33">
        <v>0.22</v>
      </c>
    </row>
    <row r="20" spans="2:4" ht="15" customHeight="1" x14ac:dyDescent="0.25">
      <c r="B20" s="22" t="s">
        <v>7</v>
      </c>
      <c r="C20" s="23">
        <v>1</v>
      </c>
    </row>
    <row r="21" spans="2:4" ht="11.25" customHeight="1" x14ac:dyDescent="0.2">
      <c r="B21" s="70" t="s">
        <v>29</v>
      </c>
      <c r="C21" s="70"/>
      <c r="D21" s="34"/>
    </row>
    <row r="22" spans="2:4" ht="11.25" customHeight="1" x14ac:dyDescent="0.2">
      <c r="B22" s="69" t="s">
        <v>28</v>
      </c>
      <c r="C22" s="69"/>
      <c r="D22" s="34"/>
    </row>
    <row r="23" spans="2:4" ht="11.25" customHeight="1" x14ac:dyDescent="0.2">
      <c r="B23" s="69" t="s">
        <v>24</v>
      </c>
      <c r="C23" s="69"/>
      <c r="D23" s="34"/>
    </row>
    <row r="49" ht="24.75" customHeight="1" x14ac:dyDescent="0.2"/>
    <row r="50" ht="12.75" customHeight="1" x14ac:dyDescent="0.2"/>
  </sheetData>
  <mergeCells count="8">
    <mergeCell ref="B23:C23"/>
    <mergeCell ref="B22:C22"/>
    <mergeCell ref="B21:C21"/>
    <mergeCell ref="B2:C2"/>
    <mergeCell ref="B15:C15"/>
    <mergeCell ref="B11:C11"/>
    <mergeCell ref="B10:C10"/>
    <mergeCell ref="B9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showGridLines="0" workbookViewId="0"/>
  </sheetViews>
  <sheetFormatPr baseColWidth="10" defaultRowHeight="12.75" x14ac:dyDescent="0.2"/>
  <cols>
    <col min="1" max="1" width="17" style="17" customWidth="1"/>
    <col min="2" max="2" width="20.5703125" style="17" customWidth="1"/>
    <col min="3" max="3" width="29.5703125" style="17" customWidth="1"/>
    <col min="4" max="15" width="21" style="17" customWidth="1"/>
    <col min="16" max="16384" width="11.42578125" style="17"/>
  </cols>
  <sheetData>
    <row r="1" spans="2:10" x14ac:dyDescent="0.2">
      <c r="B1" s="18"/>
      <c r="C1" s="18"/>
      <c r="D1" s="18"/>
    </row>
    <row r="2" spans="2:10" ht="51.75" customHeight="1" x14ac:dyDescent="0.2">
      <c r="B2" s="71" t="s">
        <v>30</v>
      </c>
      <c r="C2" s="71"/>
      <c r="D2" s="18"/>
    </row>
    <row r="3" spans="2:10" ht="18.75" customHeight="1" x14ac:dyDescent="0.2">
      <c r="B3" s="35" t="s">
        <v>32</v>
      </c>
      <c r="C3" s="21" t="s">
        <v>14</v>
      </c>
      <c r="D3" s="18"/>
    </row>
    <row r="4" spans="2:10" ht="33" customHeight="1" x14ac:dyDescent="0.2">
      <c r="B4" s="20" t="s">
        <v>15</v>
      </c>
      <c r="C4" s="33">
        <v>0.48</v>
      </c>
      <c r="D4" s="18"/>
    </row>
    <row r="5" spans="2:10" ht="33" customHeight="1" x14ac:dyDescent="0.2">
      <c r="B5" s="20" t="s">
        <v>16</v>
      </c>
      <c r="C5" s="33">
        <v>0.27</v>
      </c>
      <c r="D5" s="18"/>
    </row>
    <row r="6" spans="2:10" ht="33" customHeight="1" x14ac:dyDescent="0.2">
      <c r="B6" s="20" t="s">
        <v>17</v>
      </c>
      <c r="C6" s="33">
        <v>0.25</v>
      </c>
      <c r="D6" s="18"/>
    </row>
    <row r="7" spans="2:10" ht="18.75" customHeight="1" x14ac:dyDescent="0.2">
      <c r="B7" s="36" t="s">
        <v>7</v>
      </c>
      <c r="C7" s="23">
        <v>1</v>
      </c>
      <c r="D7" s="18"/>
    </row>
    <row r="8" spans="2:10" x14ac:dyDescent="0.2">
      <c r="B8" s="69" t="s">
        <v>31</v>
      </c>
      <c r="C8" s="69"/>
      <c r="D8" s="18"/>
    </row>
    <row r="9" spans="2:10" x14ac:dyDescent="0.2">
      <c r="B9" s="69" t="s">
        <v>24</v>
      </c>
      <c r="C9" s="69"/>
      <c r="D9" s="18"/>
    </row>
    <row r="10" spans="2:10" ht="15" x14ac:dyDescent="0.25">
      <c r="B10" s="19"/>
      <c r="C10" s="19"/>
      <c r="D10" s="19"/>
    </row>
    <row r="11" spans="2:10" ht="15" x14ac:dyDescent="0.25">
      <c r="B11" s="19"/>
      <c r="C11" s="19"/>
      <c r="D11" s="19"/>
    </row>
    <row r="12" spans="2:10" ht="15" x14ac:dyDescent="0.25">
      <c r="B12" s="19"/>
      <c r="C12" s="19"/>
      <c r="D12" s="19"/>
    </row>
    <row r="15" spans="2:10" x14ac:dyDescent="0.2">
      <c r="E15" s="37"/>
      <c r="F15" s="37"/>
      <c r="G15" s="37"/>
      <c r="H15" s="37"/>
      <c r="I15" s="37"/>
      <c r="J15" s="37"/>
    </row>
    <row r="16" spans="2:10" x14ac:dyDescent="0.2">
      <c r="E16" s="37"/>
      <c r="F16" s="37"/>
      <c r="G16" s="37"/>
      <c r="H16" s="37"/>
      <c r="I16" s="37"/>
      <c r="J16" s="37"/>
    </row>
    <row r="17" spans="5:10" x14ac:dyDescent="0.2">
      <c r="E17" s="37"/>
      <c r="F17" s="37"/>
      <c r="G17" s="37"/>
      <c r="H17" s="37"/>
      <c r="I17" s="37"/>
      <c r="J17" s="37"/>
    </row>
    <row r="18" spans="5:10" x14ac:dyDescent="0.2">
      <c r="E18" s="37"/>
      <c r="F18" s="37"/>
      <c r="G18" s="37"/>
      <c r="H18" s="37"/>
      <c r="I18" s="37"/>
      <c r="J18" s="37"/>
    </row>
    <row r="19" spans="5:10" x14ac:dyDescent="0.2">
      <c r="E19" s="37"/>
      <c r="F19" s="37"/>
      <c r="G19" s="37"/>
      <c r="H19" s="37"/>
      <c r="I19" s="37"/>
      <c r="J19" s="37"/>
    </row>
    <row r="20" spans="5:10" ht="38.25" customHeight="1" x14ac:dyDescent="0.2">
      <c r="E20" s="37"/>
      <c r="F20" s="37"/>
      <c r="G20" s="37"/>
      <c r="H20" s="37"/>
      <c r="I20" s="37"/>
      <c r="J20" s="37"/>
    </row>
    <row r="21" spans="5:10" ht="12.75" customHeight="1" x14ac:dyDescent="0.2">
      <c r="E21" s="37"/>
      <c r="F21" s="37"/>
      <c r="G21" s="37"/>
      <c r="H21" s="37"/>
      <c r="I21" s="37"/>
      <c r="J21" s="37"/>
    </row>
    <row r="22" spans="5:10" x14ac:dyDescent="0.2">
      <c r="E22" s="37"/>
      <c r="F22" s="37"/>
      <c r="G22" s="37"/>
      <c r="H22" s="37"/>
      <c r="I22" s="37"/>
      <c r="J22" s="37"/>
    </row>
    <row r="23" spans="5:10" x14ac:dyDescent="0.2">
      <c r="E23" s="37"/>
      <c r="F23" s="37"/>
      <c r="G23" s="37"/>
      <c r="H23" s="37"/>
      <c r="I23" s="37"/>
      <c r="J23" s="37"/>
    </row>
    <row r="24" spans="5:10" x14ac:dyDescent="0.2">
      <c r="E24" s="37"/>
      <c r="F24" s="37"/>
      <c r="G24" s="37"/>
      <c r="H24" s="37"/>
      <c r="I24" s="37"/>
      <c r="J24" s="37"/>
    </row>
    <row r="25" spans="5:10" x14ac:dyDescent="0.2">
      <c r="E25" s="37"/>
      <c r="F25" s="37"/>
      <c r="G25" s="37"/>
      <c r="H25" s="37"/>
      <c r="I25" s="37"/>
      <c r="J25" s="37"/>
    </row>
    <row r="26" spans="5:10" x14ac:dyDescent="0.2">
      <c r="E26" s="37"/>
      <c r="F26" s="37"/>
      <c r="G26" s="37"/>
      <c r="H26" s="37"/>
      <c r="I26" s="37"/>
      <c r="J26" s="37"/>
    </row>
    <row r="27" spans="5:10" x14ac:dyDescent="0.2">
      <c r="E27" s="37"/>
      <c r="F27" s="37"/>
      <c r="G27" s="37"/>
      <c r="H27" s="37"/>
      <c r="I27" s="37"/>
      <c r="J27" s="37"/>
    </row>
  </sheetData>
  <mergeCells count="3">
    <mergeCell ref="B2:C2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4"/>
  <sheetViews>
    <sheetView showGridLines="0" workbookViewId="0"/>
  </sheetViews>
  <sheetFormatPr baseColWidth="10" defaultColWidth="55.28515625" defaultRowHeight="15" x14ac:dyDescent="0.25"/>
  <cols>
    <col min="1" max="1" width="11.42578125" customWidth="1"/>
    <col min="2" max="2" width="19.42578125" customWidth="1"/>
    <col min="3" max="4" width="20.7109375" customWidth="1"/>
    <col min="5" max="9" width="15.42578125" customWidth="1"/>
    <col min="10" max="10" width="15" customWidth="1"/>
    <col min="11" max="11" width="11.42578125" customWidth="1"/>
    <col min="12" max="12" width="13.7109375" bestFit="1" customWidth="1"/>
    <col min="13" max="13" width="12.7109375" bestFit="1" customWidth="1"/>
    <col min="14" max="18" width="11.42578125" customWidth="1"/>
    <col min="19" max="19" width="13.7109375" bestFit="1" customWidth="1"/>
    <col min="20" max="20" width="11.42578125" customWidth="1"/>
    <col min="21" max="21" width="14.5703125" customWidth="1"/>
    <col min="22" max="22" width="11.42578125" customWidth="1"/>
    <col min="23" max="23" width="16.42578125" customWidth="1"/>
    <col min="24" max="25" width="11.42578125" customWidth="1"/>
    <col min="26" max="26" width="18.28515625" customWidth="1"/>
    <col min="27" max="28" width="20.28515625" bestFit="1" customWidth="1"/>
    <col min="29" max="30" width="11.42578125" customWidth="1"/>
    <col min="31" max="31" width="12.7109375" bestFit="1" customWidth="1"/>
    <col min="32" max="34" width="11.42578125" customWidth="1"/>
    <col min="35" max="35" width="23.42578125" customWidth="1"/>
    <col min="36" max="41" width="16" customWidth="1"/>
    <col min="42" max="255" width="11.42578125" customWidth="1"/>
  </cols>
  <sheetData>
    <row r="2" spans="2:13" ht="33.75" customHeight="1" x14ac:dyDescent="0.25">
      <c r="B2" s="73" t="s">
        <v>33</v>
      </c>
      <c r="C2" s="73"/>
      <c r="D2" s="73"/>
      <c r="E2" s="73"/>
    </row>
    <row r="3" spans="2:13" ht="18.75" customHeight="1" x14ac:dyDescent="0.25">
      <c r="B3" s="39" t="s">
        <v>0</v>
      </c>
      <c r="C3" s="7" t="s">
        <v>9</v>
      </c>
      <c r="D3" s="7" t="s">
        <v>10</v>
      </c>
      <c r="E3" s="7" t="s">
        <v>7</v>
      </c>
      <c r="H3" s="15"/>
      <c r="I3" s="15"/>
      <c r="J3" s="15"/>
      <c r="K3" s="15"/>
      <c r="L3" s="15"/>
      <c r="M3" s="15"/>
    </row>
    <row r="4" spans="2:13" ht="24" customHeight="1" x14ac:dyDescent="0.25">
      <c r="B4" s="16">
        <v>2009</v>
      </c>
      <c r="C4" s="13">
        <v>0.58596309708570438</v>
      </c>
      <c r="D4" s="13">
        <v>0.41403690291429557</v>
      </c>
      <c r="E4" s="12">
        <f>SUM(C4:D4)</f>
        <v>1</v>
      </c>
      <c r="H4" s="15"/>
      <c r="I4" s="15"/>
      <c r="J4" s="15"/>
      <c r="K4" s="15"/>
      <c r="L4" s="15"/>
      <c r="M4" s="15"/>
    </row>
    <row r="5" spans="2:13" ht="24" customHeight="1" x14ac:dyDescent="0.25">
      <c r="B5" s="16">
        <v>2010</v>
      </c>
      <c r="C5" s="13">
        <v>0.55245512498929361</v>
      </c>
      <c r="D5" s="13">
        <v>0.44754487501070639</v>
      </c>
      <c r="E5" s="12">
        <f t="shared" ref="E5:E10" si="0">SUM(C5:D5)</f>
        <v>1</v>
      </c>
      <c r="H5" s="15"/>
      <c r="I5" s="15"/>
      <c r="J5" s="15"/>
      <c r="K5" s="15"/>
      <c r="L5" s="15"/>
      <c r="M5" s="15"/>
    </row>
    <row r="6" spans="2:13" ht="24" customHeight="1" x14ac:dyDescent="0.25">
      <c r="B6" s="16">
        <v>2011</v>
      </c>
      <c r="C6" s="13">
        <v>0.5264303964728011</v>
      </c>
      <c r="D6" s="13">
        <v>0.47356960352719896</v>
      </c>
      <c r="E6" s="12">
        <f t="shared" si="0"/>
        <v>1</v>
      </c>
      <c r="H6" s="15"/>
      <c r="I6" s="15"/>
      <c r="J6" s="15"/>
      <c r="K6" s="15"/>
      <c r="L6" s="15"/>
      <c r="M6" s="15"/>
    </row>
    <row r="7" spans="2:13" ht="24" customHeight="1" x14ac:dyDescent="0.25">
      <c r="B7" s="16">
        <v>2012</v>
      </c>
      <c r="C7" s="13">
        <v>0.52486296631366081</v>
      </c>
      <c r="D7" s="13">
        <v>0.47513703368633919</v>
      </c>
      <c r="E7" s="12">
        <f t="shared" si="0"/>
        <v>1</v>
      </c>
      <c r="H7" s="15"/>
      <c r="I7" s="15"/>
      <c r="J7" s="15"/>
      <c r="K7" s="15"/>
      <c r="L7" s="15"/>
      <c r="M7" s="15"/>
    </row>
    <row r="8" spans="2:13" ht="24" customHeight="1" x14ac:dyDescent="0.25">
      <c r="B8" s="16">
        <v>2013</v>
      </c>
      <c r="C8" s="13">
        <v>0.52170887525084964</v>
      </c>
      <c r="D8" s="13">
        <v>0.47829112474915036</v>
      </c>
      <c r="E8" s="12">
        <f t="shared" si="0"/>
        <v>1</v>
      </c>
      <c r="H8" s="15"/>
      <c r="I8" s="15"/>
      <c r="J8" s="15"/>
      <c r="K8" s="15"/>
      <c r="L8" s="15"/>
      <c r="M8" s="15"/>
    </row>
    <row r="9" spans="2:13" ht="24" customHeight="1" x14ac:dyDescent="0.25">
      <c r="B9" s="16">
        <v>2014</v>
      </c>
      <c r="C9" s="13">
        <v>0.51296327219356141</v>
      </c>
      <c r="D9" s="13">
        <v>0.48703672780643859</v>
      </c>
      <c r="E9" s="12">
        <f t="shared" si="0"/>
        <v>1</v>
      </c>
      <c r="H9" s="15"/>
      <c r="I9" s="15"/>
      <c r="J9" s="15"/>
      <c r="K9" s="15"/>
      <c r="L9" s="15"/>
      <c r="M9" s="15"/>
    </row>
    <row r="10" spans="2:13" ht="24" customHeight="1" x14ac:dyDescent="0.25">
      <c r="B10" s="16">
        <v>2015</v>
      </c>
      <c r="C10" s="13">
        <v>0.51558358644269431</v>
      </c>
      <c r="D10" s="13">
        <v>0.48441641355730575</v>
      </c>
      <c r="E10" s="12">
        <f t="shared" si="0"/>
        <v>1</v>
      </c>
      <c r="H10" s="15"/>
      <c r="I10" s="15"/>
      <c r="J10" s="15"/>
      <c r="K10" s="15"/>
      <c r="L10" s="15"/>
      <c r="M10" s="15"/>
    </row>
    <row r="11" spans="2:13" ht="24" customHeight="1" x14ac:dyDescent="0.25">
      <c r="B11" s="16">
        <v>2016</v>
      </c>
      <c r="C11" s="13">
        <v>0.52344790682317577</v>
      </c>
      <c r="D11" s="13">
        <v>0.47655209317682418</v>
      </c>
      <c r="E11" s="12">
        <f>SUM(C11:D11)</f>
        <v>1</v>
      </c>
      <c r="H11" s="15"/>
      <c r="I11" s="15"/>
      <c r="J11" s="15"/>
      <c r="K11" s="15"/>
      <c r="L11" s="15"/>
      <c r="M11" s="15"/>
    </row>
    <row r="12" spans="2:13" ht="12.75" customHeight="1" x14ac:dyDescent="0.25">
      <c r="B12" s="72" t="s">
        <v>34</v>
      </c>
      <c r="C12" s="72"/>
      <c r="D12" s="72"/>
      <c r="E12" s="72"/>
      <c r="F12" s="14"/>
      <c r="G12" s="14"/>
      <c r="H12" s="15"/>
      <c r="I12" s="15"/>
      <c r="J12" s="15"/>
      <c r="K12" s="15"/>
      <c r="L12" s="15"/>
      <c r="M12" s="15"/>
    </row>
    <row r="13" spans="2:13" x14ac:dyDescent="0.25">
      <c r="B13" s="38" t="s">
        <v>24</v>
      </c>
      <c r="H13" s="15"/>
      <c r="I13" s="15"/>
      <c r="J13" s="15"/>
      <c r="K13" s="15"/>
      <c r="L13" s="15"/>
      <c r="M13" s="15"/>
    </row>
    <row r="14" spans="2:13" x14ac:dyDescent="0.25">
      <c r="H14" s="15"/>
      <c r="I14" s="15"/>
      <c r="J14" s="15"/>
      <c r="K14" s="15"/>
      <c r="L14" s="15"/>
      <c r="M14" s="15"/>
    </row>
  </sheetData>
  <mergeCells count="2">
    <mergeCell ref="B12:E12"/>
    <mergeCell ref="B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6"/>
  <sheetViews>
    <sheetView showGridLines="0" workbookViewId="0">
      <selection activeCell="D18" sqref="D18"/>
    </sheetView>
  </sheetViews>
  <sheetFormatPr baseColWidth="10" defaultColWidth="55.28515625" defaultRowHeight="15" x14ac:dyDescent="0.25"/>
  <cols>
    <col min="1" max="1" width="11.42578125" customWidth="1"/>
    <col min="2" max="2" width="55.28515625" customWidth="1"/>
    <col min="3" max="6" width="16.7109375" customWidth="1"/>
    <col min="7" max="9" width="15.42578125" customWidth="1"/>
    <col min="10" max="10" width="15" customWidth="1"/>
    <col min="11" max="11" width="11.42578125" customWidth="1"/>
    <col min="12" max="12" width="13.7109375" bestFit="1" customWidth="1"/>
    <col min="13" max="13" width="12.7109375" bestFit="1" customWidth="1"/>
    <col min="14" max="18" width="11.42578125" customWidth="1"/>
    <col min="19" max="19" width="13.7109375" bestFit="1" customWidth="1"/>
    <col min="20" max="20" width="11.42578125" customWidth="1"/>
    <col min="21" max="21" width="14.5703125" customWidth="1"/>
    <col min="22" max="22" width="11.42578125" customWidth="1"/>
    <col min="23" max="23" width="16.42578125" customWidth="1"/>
    <col min="24" max="25" width="11.42578125" customWidth="1"/>
    <col min="26" max="26" width="18.28515625" customWidth="1"/>
    <col min="27" max="28" width="20.28515625" bestFit="1" customWidth="1"/>
    <col min="29" max="30" width="11.42578125" customWidth="1"/>
    <col min="31" max="31" width="12.7109375" bestFit="1" customWidth="1"/>
    <col min="32" max="34" width="11.42578125" customWidth="1"/>
    <col min="35" max="35" width="23.42578125" customWidth="1"/>
    <col min="36" max="41" width="16" customWidth="1"/>
    <col min="42" max="255" width="11.42578125" customWidth="1"/>
  </cols>
  <sheetData>
    <row r="3" spans="2:7" ht="45" customHeight="1" x14ac:dyDescent="0.25">
      <c r="B3" s="74" t="s">
        <v>37</v>
      </c>
      <c r="C3" s="74"/>
      <c r="D3" s="74"/>
      <c r="E3" s="74"/>
      <c r="F3" s="74"/>
    </row>
    <row r="4" spans="2:7" x14ac:dyDescent="0.25">
      <c r="B4" s="46" t="s">
        <v>35</v>
      </c>
      <c r="C4" s="45">
        <v>2013</v>
      </c>
      <c r="D4" s="45">
        <v>2014</v>
      </c>
      <c r="E4" s="45">
        <v>2015</v>
      </c>
      <c r="F4" s="45">
        <v>2016</v>
      </c>
    </row>
    <row r="5" spans="2:7" ht="33" customHeight="1" x14ac:dyDescent="0.25">
      <c r="B5" s="29" t="s">
        <v>9</v>
      </c>
      <c r="C5" s="8">
        <v>1903.3910021559996</v>
      </c>
      <c r="D5" s="40">
        <v>2142.3625892154164</v>
      </c>
      <c r="E5" s="40">
        <v>2391.8297981642836</v>
      </c>
      <c r="F5" s="40">
        <v>2494.3874935609379</v>
      </c>
      <c r="G5" s="9"/>
    </row>
    <row r="6" spans="2:7" ht="33" customHeight="1" x14ac:dyDescent="0.25">
      <c r="B6" s="47" t="s">
        <v>10</v>
      </c>
      <c r="C6" s="8">
        <v>1733.5307283072873</v>
      </c>
      <c r="D6" s="8">
        <v>2034.6826575988916</v>
      </c>
      <c r="E6" s="8">
        <v>2281.074657222206</v>
      </c>
      <c r="F6" s="8">
        <v>2391.3714654854207</v>
      </c>
      <c r="G6" s="9"/>
    </row>
    <row r="7" spans="2:7" ht="12.75" customHeight="1" x14ac:dyDescent="0.25">
      <c r="B7" s="42" t="s">
        <v>36</v>
      </c>
      <c r="D7" s="6"/>
      <c r="E7" s="6"/>
      <c r="F7" s="6"/>
    </row>
    <row r="8" spans="2:7" ht="12.75" customHeight="1" x14ac:dyDescent="0.25">
      <c r="B8" s="43" t="s">
        <v>24</v>
      </c>
      <c r="C8" s="41"/>
      <c r="D8" s="41"/>
      <c r="E8" s="6"/>
      <c r="F8" s="6"/>
    </row>
    <row r="9" spans="2:7" x14ac:dyDescent="0.25">
      <c r="B9" s="43"/>
      <c r="C9" s="41"/>
      <c r="D9" s="41"/>
      <c r="E9" s="6"/>
      <c r="F9" s="6"/>
    </row>
    <row r="10" spans="2:7" x14ac:dyDescent="0.25">
      <c r="B10" s="43"/>
      <c r="C10" s="41"/>
      <c r="D10" s="41"/>
      <c r="E10" s="6"/>
      <c r="F10" s="6"/>
    </row>
    <row r="11" spans="2:7" x14ac:dyDescent="0.25">
      <c r="D11" s="6"/>
      <c r="E11" s="6"/>
      <c r="F11" s="6"/>
    </row>
    <row r="12" spans="2:7" ht="47.25" customHeight="1" x14ac:dyDescent="0.25">
      <c r="B12" s="74" t="s">
        <v>51</v>
      </c>
      <c r="C12" s="74"/>
      <c r="D12" s="74"/>
      <c r="E12" s="74"/>
      <c r="F12" s="74"/>
    </row>
    <row r="13" spans="2:7" x14ac:dyDescent="0.25">
      <c r="B13" s="46"/>
      <c r="C13" s="45">
        <v>2013</v>
      </c>
      <c r="D13" s="45">
        <v>2014</v>
      </c>
      <c r="E13" s="45">
        <v>2015</v>
      </c>
      <c r="F13" s="45">
        <v>2016</v>
      </c>
    </row>
    <row r="14" spans="2:7" ht="54" customHeight="1" x14ac:dyDescent="0.25">
      <c r="B14" s="11" t="s">
        <v>13</v>
      </c>
      <c r="C14" s="13">
        <f>(C5/C6)-1</f>
        <v>9.7985153118441026E-2</v>
      </c>
      <c r="D14" s="13">
        <f>(D5/D6)-1</f>
        <v>5.2922224119016592E-2</v>
      </c>
      <c r="E14" s="13">
        <f>(E5/E6)-1</f>
        <v>4.8553930749881902E-2</v>
      </c>
      <c r="F14" s="13">
        <f>(F5/F6)-1</f>
        <v>4.3078220829487979E-2</v>
      </c>
    </row>
    <row r="15" spans="2:7" ht="13.5" customHeight="1" x14ac:dyDescent="0.25">
      <c r="B15" s="42" t="s">
        <v>36</v>
      </c>
    </row>
    <row r="16" spans="2:7" ht="13.5" customHeight="1" x14ac:dyDescent="0.25">
      <c r="B16" s="43" t="s">
        <v>24</v>
      </c>
      <c r="C16" s="41"/>
      <c r="D16" s="41"/>
    </row>
  </sheetData>
  <mergeCells count="2">
    <mergeCell ref="B3:F3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showGridLines="0" workbookViewId="0"/>
  </sheetViews>
  <sheetFormatPr baseColWidth="10" defaultColWidth="55.28515625" defaultRowHeight="15" x14ac:dyDescent="0.25"/>
  <cols>
    <col min="1" max="1" width="11.42578125" customWidth="1"/>
    <col min="2" max="2" width="55.28515625" customWidth="1"/>
    <col min="3" max="9" width="15.42578125" customWidth="1"/>
    <col min="10" max="10" width="15" customWidth="1"/>
    <col min="11" max="12" width="11.42578125" customWidth="1"/>
    <col min="13" max="13" width="12.7109375" bestFit="1" customWidth="1"/>
    <col min="14" max="16" width="11.42578125" customWidth="1"/>
    <col min="17" max="17" width="23.42578125" customWidth="1"/>
    <col min="18" max="23" width="16" customWidth="1"/>
    <col min="24" max="237" width="11.42578125" customWidth="1"/>
  </cols>
  <sheetData>
    <row r="1" spans="2:10" x14ac:dyDescent="0.25">
      <c r="B1" s="3"/>
      <c r="C1" s="3"/>
      <c r="D1" s="10"/>
      <c r="E1" s="10"/>
      <c r="F1" s="10"/>
      <c r="G1" s="10"/>
      <c r="H1" s="10"/>
      <c r="I1" s="10"/>
      <c r="J1" s="10"/>
    </row>
    <row r="2" spans="2:10" ht="61.5" customHeight="1" x14ac:dyDescent="0.25">
      <c r="B2" s="75" t="s">
        <v>38</v>
      </c>
      <c r="C2" s="75"/>
      <c r="D2" s="75"/>
      <c r="E2" s="75"/>
      <c r="F2" s="75"/>
      <c r="G2" s="75"/>
      <c r="H2" s="75"/>
      <c r="I2" s="75"/>
      <c r="J2" s="75"/>
    </row>
    <row r="3" spans="2:10" x14ac:dyDescent="0.25">
      <c r="B3" s="77" t="s">
        <v>39</v>
      </c>
      <c r="C3" s="76" t="s">
        <v>0</v>
      </c>
      <c r="D3" s="76"/>
      <c r="E3" s="76"/>
      <c r="F3" s="76"/>
      <c r="G3" s="76"/>
      <c r="H3" s="76"/>
      <c r="I3" s="76"/>
      <c r="J3" s="76"/>
    </row>
    <row r="4" spans="2:10" x14ac:dyDescent="0.25">
      <c r="B4" s="77"/>
      <c r="C4" s="55">
        <v>2009</v>
      </c>
      <c r="D4" s="55">
        <v>2010</v>
      </c>
      <c r="E4" s="55">
        <v>2011</v>
      </c>
      <c r="F4" s="55">
        <v>2012</v>
      </c>
      <c r="G4" s="55">
        <v>2013</v>
      </c>
      <c r="H4" s="55">
        <v>2014</v>
      </c>
      <c r="I4" s="55">
        <v>2015</v>
      </c>
      <c r="J4" s="55">
        <v>2016</v>
      </c>
    </row>
    <row r="5" spans="2:10" x14ac:dyDescent="0.25">
      <c r="B5" s="49" t="s">
        <v>1</v>
      </c>
      <c r="C5" s="48">
        <v>19690.104028000002</v>
      </c>
      <c r="D5" s="48">
        <v>20601.942798</v>
      </c>
      <c r="E5" s="48">
        <v>22328.466338999999</v>
      </c>
      <c r="F5" s="48">
        <v>24689.444880999999</v>
      </c>
      <c r="G5" s="48">
        <v>27836.789513</v>
      </c>
      <c r="H5" s="48">
        <v>32578.590724000002</v>
      </c>
      <c r="I5" s="48">
        <v>33680.465515999997</v>
      </c>
      <c r="J5" s="48">
        <v>37139.183691999999</v>
      </c>
    </row>
    <row r="6" spans="2:10" x14ac:dyDescent="0.25">
      <c r="B6" s="49" t="s">
        <v>40</v>
      </c>
      <c r="C6" s="48">
        <v>2212.855012</v>
      </c>
      <c r="D6" s="48">
        <v>2796.0418869999999</v>
      </c>
      <c r="E6" s="48">
        <v>3337.025995</v>
      </c>
      <c r="F6" s="48">
        <v>4207.4795620000004</v>
      </c>
      <c r="G6" s="48">
        <v>5082.1452900000004</v>
      </c>
      <c r="H6" s="48">
        <v>5910.6424290000004</v>
      </c>
      <c r="I6" s="48">
        <v>6896.5295450000003</v>
      </c>
      <c r="J6" s="48">
        <v>7741.7730570000003</v>
      </c>
    </row>
    <row r="7" spans="2:10" x14ac:dyDescent="0.25">
      <c r="B7" s="50" t="s">
        <v>2</v>
      </c>
      <c r="C7" s="51">
        <v>21902.959040000002</v>
      </c>
      <c r="D7" s="51">
        <v>23397.984684999999</v>
      </c>
      <c r="E7" s="51">
        <v>25665.492333999999</v>
      </c>
      <c r="F7" s="51">
        <v>28896.924443</v>
      </c>
      <c r="G7" s="51">
        <v>32918.934802999996</v>
      </c>
      <c r="H7" s="51">
        <v>38489.233153000001</v>
      </c>
      <c r="I7" s="51">
        <v>40576.995061000001</v>
      </c>
      <c r="J7" s="51">
        <v>44880.956748999997</v>
      </c>
    </row>
    <row r="8" spans="2:10" x14ac:dyDescent="0.25">
      <c r="B8" s="52"/>
      <c r="C8" s="48"/>
      <c r="D8" s="51"/>
      <c r="E8" s="51"/>
      <c r="F8" s="51"/>
      <c r="G8" s="51"/>
      <c r="H8" s="51"/>
      <c r="I8" s="51"/>
      <c r="J8" s="51"/>
    </row>
    <row r="9" spans="2:10" x14ac:dyDescent="0.25">
      <c r="B9" s="53" t="s">
        <v>3</v>
      </c>
      <c r="C9" s="48"/>
      <c r="D9" s="54"/>
      <c r="E9" s="54"/>
      <c r="F9" s="54"/>
      <c r="G9" s="54"/>
      <c r="H9" s="54"/>
      <c r="I9" s="54"/>
      <c r="J9" s="54"/>
    </row>
    <row r="10" spans="2:10" x14ac:dyDescent="0.25">
      <c r="B10" s="53" t="s">
        <v>1</v>
      </c>
      <c r="C10" s="51">
        <v>19690.104028000002</v>
      </c>
      <c r="D10" s="51">
        <v>20601.942799</v>
      </c>
      <c r="E10" s="51">
        <v>22328.466338999999</v>
      </c>
      <c r="F10" s="51">
        <v>24689.444880999999</v>
      </c>
      <c r="G10" s="51">
        <v>27836.789513</v>
      </c>
      <c r="H10" s="51">
        <v>32578.590724000002</v>
      </c>
      <c r="I10" s="51">
        <v>33680.465515999997</v>
      </c>
      <c r="J10" s="51">
        <v>37139.183691999999</v>
      </c>
    </row>
    <row r="11" spans="2:10" x14ac:dyDescent="0.25">
      <c r="B11" s="52" t="s">
        <v>4</v>
      </c>
      <c r="C11" s="48">
        <v>10847.65451</v>
      </c>
      <c r="D11" s="48">
        <v>11454.774743</v>
      </c>
      <c r="E11" s="48">
        <v>12640.157244</v>
      </c>
      <c r="F11" s="48">
        <v>14122.2215</v>
      </c>
      <c r="G11" s="48">
        <v>15898.707501000001</v>
      </c>
      <c r="H11" s="48">
        <v>18747.518615000001</v>
      </c>
      <c r="I11" s="48">
        <v>19357.887844000001</v>
      </c>
      <c r="J11" s="48">
        <v>21345.997802000002</v>
      </c>
    </row>
    <row r="12" spans="2:10" x14ac:dyDescent="0.25">
      <c r="B12" s="52" t="s">
        <v>5</v>
      </c>
      <c r="C12" s="48">
        <v>7033.8404780000001</v>
      </c>
      <c r="D12" s="48">
        <v>7069.7784929999998</v>
      </c>
      <c r="E12" s="48">
        <v>7514.5938040000001</v>
      </c>
      <c r="F12" s="48">
        <v>8556.1389870000003</v>
      </c>
      <c r="G12" s="48">
        <v>9790.5456450000001</v>
      </c>
      <c r="H12" s="48">
        <v>11524.344365999999</v>
      </c>
      <c r="I12" s="48">
        <v>12020.228356</v>
      </c>
      <c r="J12" s="48">
        <v>13401.160961</v>
      </c>
    </row>
    <row r="13" spans="2:10" x14ac:dyDescent="0.25">
      <c r="B13" s="52" t="s">
        <v>6</v>
      </c>
      <c r="C13" s="48">
        <v>1808.60904</v>
      </c>
      <c r="D13" s="48">
        <v>2077.3895630000002</v>
      </c>
      <c r="E13" s="48">
        <v>2173.715291</v>
      </c>
      <c r="F13" s="48">
        <v>2011.084394</v>
      </c>
      <c r="G13" s="48">
        <v>2147.5363670000002</v>
      </c>
      <c r="H13" s="48">
        <v>2306.7277429999999</v>
      </c>
      <c r="I13" s="48">
        <v>2302.3493159999998</v>
      </c>
      <c r="J13" s="48">
        <v>2392.0249290000002</v>
      </c>
    </row>
    <row r="14" spans="2:10" x14ac:dyDescent="0.25">
      <c r="B14" s="53" t="s">
        <v>40</v>
      </c>
      <c r="C14" s="51">
        <v>2212.855012</v>
      </c>
      <c r="D14" s="51">
        <v>2796.0418869999999</v>
      </c>
      <c r="E14" s="51">
        <v>3337.025995</v>
      </c>
      <c r="F14" s="51">
        <v>4207.4795620000004</v>
      </c>
      <c r="G14" s="51">
        <v>5082.1452900000004</v>
      </c>
      <c r="H14" s="51">
        <v>5910.6424290000004</v>
      </c>
      <c r="I14" s="51">
        <v>6896.5295450000003</v>
      </c>
      <c r="J14" s="51">
        <v>7741.7730570000003</v>
      </c>
    </row>
    <row r="15" spans="2:10" x14ac:dyDescent="0.25">
      <c r="B15" s="52" t="s">
        <v>4</v>
      </c>
      <c r="C15" s="48">
        <v>1250.57834</v>
      </c>
      <c r="D15" s="48">
        <v>1612.3073999999999</v>
      </c>
      <c r="E15" s="48">
        <v>1917.512894</v>
      </c>
      <c r="F15" s="48">
        <v>2263.1499349999999</v>
      </c>
      <c r="G15" s="48">
        <v>2864.7747960000002</v>
      </c>
      <c r="H15" s="48">
        <v>3487.4569590000001</v>
      </c>
      <c r="I15" s="48">
        <v>4260.0161250000001</v>
      </c>
      <c r="J15" s="48">
        <v>4742.608252</v>
      </c>
    </row>
    <row r="16" spans="2:10" x14ac:dyDescent="0.25">
      <c r="B16" s="52" t="s">
        <v>5</v>
      </c>
      <c r="C16" s="48">
        <v>308.61429700000002</v>
      </c>
      <c r="D16" s="48">
        <v>466.5779</v>
      </c>
      <c r="E16" s="48">
        <v>627.22638900000004</v>
      </c>
      <c r="F16" s="48">
        <v>878.29478400000005</v>
      </c>
      <c r="G16" s="48">
        <v>1020.2566409999999</v>
      </c>
      <c r="H16" s="48">
        <v>1171.3727490000001</v>
      </c>
      <c r="I16" s="48">
        <v>1427.8658829999999</v>
      </c>
      <c r="J16" s="48">
        <v>1549.073834</v>
      </c>
    </row>
    <row r="17" spans="2:10" x14ac:dyDescent="0.25">
      <c r="B17" s="52" t="s">
        <v>6</v>
      </c>
      <c r="C17" s="48">
        <v>653.662375</v>
      </c>
      <c r="D17" s="48">
        <v>717.15658699999994</v>
      </c>
      <c r="E17" s="48">
        <v>792.28671199999997</v>
      </c>
      <c r="F17" s="48">
        <v>1066.0348429999999</v>
      </c>
      <c r="G17" s="48">
        <v>1197.1138530000001</v>
      </c>
      <c r="H17" s="48">
        <v>1251.812721</v>
      </c>
      <c r="I17" s="48">
        <v>1208.6475370000001</v>
      </c>
      <c r="J17" s="48">
        <v>1450.0909710000001</v>
      </c>
    </row>
    <row r="18" spans="2:10" x14ac:dyDescent="0.25">
      <c r="B18" s="52"/>
      <c r="C18" s="48"/>
      <c r="D18" s="48"/>
      <c r="E18" s="48"/>
      <c r="F18" s="48"/>
      <c r="G18" s="48"/>
      <c r="H18" s="48"/>
      <c r="I18" s="48"/>
      <c r="J18" s="48"/>
    </row>
    <row r="19" spans="2:10" x14ac:dyDescent="0.25">
      <c r="B19" s="53" t="s">
        <v>41</v>
      </c>
      <c r="C19" s="51">
        <v>21902.959040000002</v>
      </c>
      <c r="D19" s="51">
        <v>23397.984686</v>
      </c>
      <c r="E19" s="51">
        <v>25665.492333999999</v>
      </c>
      <c r="F19" s="51">
        <v>28896.924443</v>
      </c>
      <c r="G19" s="51">
        <v>32918.934802999996</v>
      </c>
      <c r="H19" s="51">
        <v>38489.233153000001</v>
      </c>
      <c r="I19" s="51">
        <v>40576.995061000001</v>
      </c>
      <c r="J19" s="51">
        <v>44880.956748999997</v>
      </c>
    </row>
    <row r="20" spans="2:10" x14ac:dyDescent="0.25">
      <c r="B20" s="52" t="s">
        <v>4</v>
      </c>
      <c r="C20" s="48">
        <v>12098.23285</v>
      </c>
      <c r="D20" s="48">
        <v>13067.082143</v>
      </c>
      <c r="E20" s="48">
        <v>14557.670137999999</v>
      </c>
      <c r="F20" s="48">
        <v>16385.371435000001</v>
      </c>
      <c r="G20" s="48">
        <v>18763.482296999999</v>
      </c>
      <c r="H20" s="48">
        <v>22234.975574</v>
      </c>
      <c r="I20" s="48">
        <v>23617.903968999999</v>
      </c>
      <c r="J20" s="48">
        <v>26088.606054</v>
      </c>
    </row>
    <row r="21" spans="2:10" x14ac:dyDescent="0.25">
      <c r="B21" s="52" t="s">
        <v>5</v>
      </c>
      <c r="C21" s="48">
        <v>7342.4547750000002</v>
      </c>
      <c r="D21" s="48">
        <v>7536.356393</v>
      </c>
      <c r="E21" s="48">
        <v>8141.8201929999996</v>
      </c>
      <c r="F21" s="48">
        <v>9434.433771</v>
      </c>
      <c r="G21" s="48">
        <v>10810.802286</v>
      </c>
      <c r="H21" s="48">
        <v>12695.717114999999</v>
      </c>
      <c r="I21" s="48">
        <v>13448.094239</v>
      </c>
      <c r="J21" s="48">
        <v>14950.234795</v>
      </c>
    </row>
    <row r="22" spans="2:10" x14ac:dyDescent="0.25">
      <c r="B22" s="52" t="s">
        <v>6</v>
      </c>
      <c r="C22" s="48">
        <v>2462.2714150000002</v>
      </c>
      <c r="D22" s="48">
        <v>2794.5461500000001</v>
      </c>
      <c r="E22" s="48">
        <v>2966.0020030000001</v>
      </c>
      <c r="F22" s="48">
        <v>3077.1192369999999</v>
      </c>
      <c r="G22" s="48">
        <v>3344.65022</v>
      </c>
      <c r="H22" s="48">
        <v>3558.5404640000002</v>
      </c>
      <c r="I22" s="48">
        <v>3510.9968530000001</v>
      </c>
      <c r="J22" s="48">
        <v>3842.1158999999998</v>
      </c>
    </row>
    <row r="23" spans="2:10" ht="12" customHeight="1" x14ac:dyDescent="0.25">
      <c r="B23" s="42" t="s">
        <v>46</v>
      </c>
      <c r="C23" s="1"/>
      <c r="D23" s="1"/>
      <c r="E23" s="2"/>
      <c r="F23" s="2"/>
      <c r="G23" s="2"/>
      <c r="H23" s="2"/>
    </row>
    <row r="24" spans="2:10" ht="12" customHeight="1" x14ac:dyDescent="0.25">
      <c r="B24" s="56" t="s">
        <v>24</v>
      </c>
      <c r="C24" s="3"/>
      <c r="D24" s="10"/>
      <c r="E24" s="10"/>
      <c r="F24" s="10"/>
      <c r="G24" s="10"/>
      <c r="H24" s="10"/>
      <c r="I24" s="10"/>
      <c r="J24" s="10"/>
    </row>
    <row r="25" spans="2:10" ht="17.25" customHeight="1" x14ac:dyDescent="0.25"/>
    <row r="26" spans="2:10" ht="17.25" customHeight="1" x14ac:dyDescent="0.25"/>
    <row r="27" spans="2:10" ht="17.25" customHeight="1" x14ac:dyDescent="0.25"/>
    <row r="28" spans="2:10" ht="38.25" customHeight="1" x14ac:dyDescent="0.25">
      <c r="B28" s="75" t="s">
        <v>45</v>
      </c>
      <c r="C28" s="75"/>
      <c r="D28" s="75"/>
      <c r="E28" s="75"/>
      <c r="F28" s="75"/>
      <c r="G28" s="75"/>
      <c r="H28" s="75"/>
      <c r="I28" s="75"/>
      <c r="J28" s="75"/>
    </row>
    <row r="29" spans="2:10" ht="24.75" customHeight="1" x14ac:dyDescent="0.25">
      <c r="B29" s="46"/>
      <c r="C29" s="45">
        <v>2009</v>
      </c>
      <c r="D29" s="45">
        <v>2010</v>
      </c>
      <c r="E29" s="45">
        <v>2011</v>
      </c>
      <c r="F29" s="45">
        <v>2012</v>
      </c>
      <c r="G29" s="45">
        <v>2013</v>
      </c>
      <c r="H29" s="45">
        <v>2014</v>
      </c>
      <c r="I29" s="45">
        <v>2015</v>
      </c>
      <c r="J29" s="45">
        <v>2016</v>
      </c>
    </row>
    <row r="30" spans="2:10" ht="22.5" customHeight="1" x14ac:dyDescent="0.25">
      <c r="B30" s="29" t="s">
        <v>43</v>
      </c>
      <c r="C30" s="57">
        <v>2212855012</v>
      </c>
      <c r="D30" s="57">
        <v>2796041887</v>
      </c>
      <c r="E30" s="57">
        <v>3337025995</v>
      </c>
      <c r="F30" s="57">
        <v>4207479562.0000005</v>
      </c>
      <c r="G30" s="57">
        <v>5082145290</v>
      </c>
      <c r="H30" s="57">
        <v>5910642429</v>
      </c>
      <c r="I30" s="57">
        <v>6896529545</v>
      </c>
      <c r="J30" s="57">
        <v>7741773057</v>
      </c>
    </row>
    <row r="31" spans="2:10" ht="22.5" customHeight="1" x14ac:dyDescent="0.25">
      <c r="B31" s="29" t="s">
        <v>44</v>
      </c>
      <c r="C31" s="57">
        <v>365055547688.211</v>
      </c>
      <c r="D31" s="57">
        <v>419693603624.26904</v>
      </c>
      <c r="E31" s="57">
        <v>469854824406.03601</v>
      </c>
      <c r="F31" s="57">
        <v>508326126447.05603</v>
      </c>
      <c r="G31" s="57">
        <v>545474410730.82898</v>
      </c>
      <c r="H31" s="57">
        <v>575249593745.17395</v>
      </c>
      <c r="I31" s="57">
        <v>611896427531.56702</v>
      </c>
      <c r="J31" s="57">
        <v>658712892947</v>
      </c>
    </row>
    <row r="32" spans="2:10" ht="21.75" customHeight="1" x14ac:dyDescent="0.25">
      <c r="B32" s="59" t="s">
        <v>8</v>
      </c>
      <c r="C32" s="58">
        <v>6.061693969625602E-3</v>
      </c>
      <c r="D32" s="58">
        <v>6.6621026931426817E-3</v>
      </c>
      <c r="E32" s="58">
        <v>7.1022490813380072E-3</v>
      </c>
      <c r="F32" s="58">
        <v>8.2771263232290782E-3</v>
      </c>
      <c r="G32" s="58">
        <v>9.3169270455618989E-3</v>
      </c>
      <c r="H32" s="58">
        <v>1.0274918041260394E-2</v>
      </c>
      <c r="I32" s="58">
        <v>1.1270746542549828E-2</v>
      </c>
      <c r="J32" s="58">
        <v>1.1752879198043726E-2</v>
      </c>
    </row>
    <row r="33" spans="2:2" ht="11.25" customHeight="1" x14ac:dyDescent="0.25">
      <c r="B33" s="42" t="s">
        <v>42</v>
      </c>
    </row>
    <row r="34" spans="2:2" ht="11.25" customHeight="1" x14ac:dyDescent="0.25">
      <c r="B34" s="56" t="s">
        <v>24</v>
      </c>
    </row>
  </sheetData>
  <mergeCells count="4">
    <mergeCell ref="B2:J2"/>
    <mergeCell ref="C3:J3"/>
    <mergeCell ref="B3:B4"/>
    <mergeCell ref="B28:J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8"/>
  <sheetViews>
    <sheetView showGridLines="0" workbookViewId="0"/>
  </sheetViews>
  <sheetFormatPr baseColWidth="10" defaultColWidth="55.28515625" defaultRowHeight="15" x14ac:dyDescent="0.25"/>
  <cols>
    <col min="1" max="1" width="11.42578125" customWidth="1"/>
    <col min="2" max="2" width="55.28515625" customWidth="1"/>
    <col min="3" max="9" width="15.42578125" customWidth="1"/>
    <col min="10" max="10" width="15" customWidth="1"/>
    <col min="11" max="11" width="11.42578125" customWidth="1"/>
    <col min="12" max="12" width="13.7109375" bestFit="1" customWidth="1"/>
    <col min="13" max="13" width="12.7109375" bestFit="1" customWidth="1"/>
    <col min="14" max="18" width="11.42578125" customWidth="1"/>
    <col min="19" max="19" width="13.7109375" bestFit="1" customWidth="1"/>
    <col min="20" max="20" width="11.42578125" customWidth="1"/>
    <col min="21" max="21" width="14.5703125" customWidth="1"/>
    <col min="22" max="22" width="11.42578125" customWidth="1"/>
    <col min="23" max="23" width="16.42578125" customWidth="1"/>
    <col min="24" max="25" width="11.42578125" customWidth="1"/>
    <col min="26" max="26" width="18.28515625" customWidth="1"/>
    <col min="27" max="28" width="20.28515625" bestFit="1" customWidth="1"/>
    <col min="29" max="30" width="11.42578125" customWidth="1"/>
    <col min="31" max="31" width="12.7109375" bestFit="1" customWidth="1"/>
    <col min="32" max="34" width="11.42578125" customWidth="1"/>
    <col min="35" max="35" width="23.42578125" customWidth="1"/>
    <col min="36" max="41" width="16" customWidth="1"/>
    <col min="42" max="255" width="11.42578125" customWidth="1"/>
  </cols>
  <sheetData>
    <row r="2" spans="2:4" ht="30" customHeight="1" x14ac:dyDescent="0.25">
      <c r="B2" s="74" t="s">
        <v>47</v>
      </c>
      <c r="C2" s="74"/>
      <c r="D2" s="74"/>
    </row>
    <row r="3" spans="2:4" ht="23.25" customHeight="1" x14ac:dyDescent="0.25">
      <c r="B3" s="46"/>
      <c r="C3" s="45">
        <v>2011</v>
      </c>
      <c r="D3" s="45">
        <v>2015</v>
      </c>
    </row>
    <row r="4" spans="2:4" ht="24.75" customHeight="1" x14ac:dyDescent="0.25">
      <c r="B4" s="61" t="s">
        <v>11</v>
      </c>
      <c r="C4" s="48">
        <v>37399</v>
      </c>
      <c r="D4" s="60">
        <v>55506</v>
      </c>
    </row>
    <row r="5" spans="2:4" ht="24.75" customHeight="1" x14ac:dyDescent="0.25">
      <c r="B5" s="62" t="s">
        <v>12</v>
      </c>
      <c r="C5" s="48">
        <v>239.54769099999999</v>
      </c>
      <c r="D5" s="48">
        <v>257.35103700000002</v>
      </c>
    </row>
    <row r="6" spans="2:4" ht="24.75" customHeight="1" x14ac:dyDescent="0.25">
      <c r="B6" s="78" t="s">
        <v>48</v>
      </c>
      <c r="C6" s="78"/>
      <c r="D6" s="78"/>
    </row>
    <row r="7" spans="2:4" ht="23.25" customHeight="1" x14ac:dyDescent="0.25">
      <c r="B7" s="78" t="s">
        <v>49</v>
      </c>
      <c r="C7" s="78"/>
      <c r="D7" s="78"/>
    </row>
    <row r="8" spans="2:4" x14ac:dyDescent="0.25">
      <c r="B8" s="78" t="s">
        <v>24</v>
      </c>
      <c r="C8" s="78"/>
      <c r="D8" s="78"/>
    </row>
  </sheetData>
  <mergeCells count="4">
    <mergeCell ref="B6:D6"/>
    <mergeCell ref="B7:D7"/>
    <mergeCell ref="B8:D8"/>
    <mergeCell ref="B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Servidores CAS</vt:lpstr>
      <vt:lpstr>Servidores x régimen</vt:lpstr>
      <vt:lpstr>Servidores CAS x nivel de gob.</vt:lpstr>
      <vt:lpstr>Servidores CAS x sexo</vt:lpstr>
      <vt:lpstr>Remuneraciones CAS x sexo</vt:lpstr>
      <vt:lpstr>Costo de planilla CAS</vt:lpstr>
      <vt:lpstr>Nº y costo de locadores GL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Cuadros Luque</dc:creator>
  <cp:lastModifiedBy>Fernando Cuadros Luque</cp:lastModifiedBy>
  <dcterms:created xsi:type="dcterms:W3CDTF">2017-09-11T15:20:47Z</dcterms:created>
  <dcterms:modified xsi:type="dcterms:W3CDTF">2017-09-12T15:28:15Z</dcterms:modified>
</cp:coreProperties>
</file>